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03E74D7E-A0AD-4EA7-8FF2-BF2EC93EC24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3" l="1"/>
  <c r="F6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<sst xmlns="http://schemas.openxmlformats.org/spreadsheetml/2006/main" count="3282" uniqueCount="308">
  <si>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</si>
  <si>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</si>
  <si>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</si>
  <si>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</si>
  <si>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</si>
  <si>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</si>
  <si>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</si>
  <si>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</si>
  <si>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</si>
  <si>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</si>
  <si>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</si>
  <si>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</si>
  <si>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</si>
  <si>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</si>
  <si>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</si>
  <si>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</si>
  <si>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</si>
  <si>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</si>
  <si>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</si>
  <si>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</si>
  <si>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</si>
  <si>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</si>
  <si>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</si>
  <si>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</si>
  <si>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</si>
  <si>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</si>
  <si>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</si>
  <si>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</si>
  <si>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</si>
  <si>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</si>
  <si>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</si>
  <si>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</si>
  <si>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</si>
  <si>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</si>
  <si>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</si>
  <si>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</si>
  <si>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</si>
  <si>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</si>
  <si>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</si>
  <si>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</si>
  <si>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</si>
  <si>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</si>
  <si>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</si>
  <si>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</si>
  <si>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</si>
  <si>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</si>
  <si>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</si>
  <si>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</si>
  <si>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</si>
  <si>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</si>
  <si>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</si>
  <si>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</si>
  <si>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</si>
  <si>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</si>
  <si>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</si>
  <si>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</si>
  <si>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</si>
  <si>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</si>
  <si>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</si>
  <si>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</si>
  <si>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</si>
  <si>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</si>
  <si>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</si>
  <si>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</si>
  <si>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</si>
  <si>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</si>
  <si>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</si>
  <si>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</si>
  <si>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</si>
  <si>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</si>
  <si>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</si>
  <si>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</si>
  <si>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</si>
  <si>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</si>
  <si>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</si>
  <si>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</si>
  <si>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</si>
  <si>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</si>
  <si>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</si>
  <si>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</si>
  <si>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</si>
  <si>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</si>
  <si>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</si>
  <si>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</si>
  <si>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</si>
  <si>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</si>
  <si>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</si>
  <si>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</si>
  <si>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</si>
  <si>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</si>
  <si>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</si>
  <si>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</si>
  <si>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</si>
  <si>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</si>
  <si>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</si>
  <si>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</si>
  <si>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</si>
  <si>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</si>
  <si>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</si>
  <si>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</si>
  <si>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</si>
  <si>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</si>
  <si>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</si>
  <si>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</si>
  <si>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</si>
  <si>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</si>
  <si>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</si>
  <si>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</si>
  <si>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</si>
  <si>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</si>
  <si>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</si>
  <si>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</si>
  <si>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</si>
  <si>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</si>
  <si>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</si>
  <si>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</si>
  <si>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</si>
  <si>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</si>
  <si>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</si>
  <si>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</si>
  <si>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</si>
  <si>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</si>
  <si>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</si>
  <si>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</si>
  <si>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</si>
  <si>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</si>
  <si>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</si>
  <si>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</si>
  <si>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</si>
  <si>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</si>
  <si>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</si>
  <si>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</si>
  <si>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</si>
  <si>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</si>
  <si>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</si>
  <si>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</si>
  <si>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</si>
  <si>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</si>
  <si>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</si>
  <si>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</si>
  <si>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</si>
  <si>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</si>
  <si>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</si>
  <si>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</si>
  <si>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</si>
  <si>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</si>
  <si>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</si>
  <si>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</si>
  <si>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</si>
  <si>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</si>
  <si>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</si>
  <si>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</si>
  <si>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</si>
  <si>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</si>
  <si>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</si>
  <si>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</si>
  <si>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</si>
  <si>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</si>
  <si>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</si>
  <si>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</si>
  <si>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</si>
  <si>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</si>
  <si>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</si>
  <si>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</si>
  <si>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</si>
  <si>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</si>
  <si>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</si>
  <si>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</si>
  <si>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</si>
  <si>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</si>
  <si>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</si>
  <si>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</si>
  <si>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</si>
  <si>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</si>
  <si>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</si>
  <si>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</si>
  <si>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</si>
  <si>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</si>
  <si>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</si>
  <si>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</si>
  <si>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</si>
  <si>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</si>
  <si>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</si>
  <si>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</si>
  <si>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</si>
  <si>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</si>
  <si>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</si>
  <si>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</si>
  <si>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</si>
  <si>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</si>
  <si>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</si>
  <si>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</si>
  <si>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</si>
  <si>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</si>
  <si>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</si>
  <si>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</si>
  <si>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</si>
  <si>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</si>
  <si>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</si>
  <si>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</si>
  <si>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</si>
  <si>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</si>
  <si>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</si>
  <si>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</si>
  <si>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</si>
  <si>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</si>
  <si>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</si>
  <si>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</si>
  <si>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</si>
  <si>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</si>
  <si>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</si>
  <si>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</si>
  <si>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</si>
  <si>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</si>
  <si>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</si>
  <si>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</si>
  <si>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</si>
  <si>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</si>
  <si>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</si>
  <si>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</si>
  <si>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</si>
  <si>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</si>
  <si>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</si>
  <si>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</si>
  <si>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</si>
  <si>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</si>
  <si>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</si>
  <si>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</si>
  <si>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</si>
  <si>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</si>
  <si>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</si>
  <si>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</si>
  <si>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</si>
  <si>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</si>
  <si>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</si>
  <si>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</si>
  <si>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</si>
  <si>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</si>
  <si>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</si>
  <si>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</si>
  <si>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</si>
  <si>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</si>
  <si>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</si>
  <si>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</si>
  <si>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</si>
  <si>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</si>
  <si>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</si>
  <si>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</si>
  <si>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</si>
  <si>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</si>
  <si>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</si>
  <si>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</si>
  <si>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</si>
  <si>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</si>
  <si>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</si>
  <si>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</si>
  <si>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</si>
  <si>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</si>
  <si>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</si>
  <si>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</si>
  <si>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</si>
  <si>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</si>
  <si>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</si>
  <si>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</si>
  <si>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</si>
  <si>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</si>
  <si>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</si>
  <si>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</si>
  <si>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</si>
  <si>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</si>
  <si>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</si>
  <si>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</si>
  <si>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</si>
  <si>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</si>
  <si>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</si>
  <si>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</si>
  <si>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</si>
  <si>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</si>
  <si>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</si>
  <si>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</si>
  <si>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</si>
  <si>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</si>
  <si>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</si>
  <si>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</si>
  <si>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</si>
  <si>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</si>
  <si>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</si>
  <si>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</si>
  <si>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</si>
  <si>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</si>
  <si>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</si>
  <si>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</si>
  <si>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</si>
  <si>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</si>
  <si>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</si>
  <si>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</si>
  <si>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</si>
  <si>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</si>
  <si>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</si>
  <si>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CAJA DE AHORROS</t>
  </si>
  <si>
    <t>MINISTERIO DE GOBIERNO</t>
  </si>
  <si>
    <t>AUTORIDAD NACIONAL DE LOS RECURSOS ACUÁTICOS</t>
  </si>
  <si>
    <t>ZONA LIBRE DE COLÓN</t>
  </si>
  <si>
    <t>MUNICIPIO DE NATÁ</t>
  </si>
  <si>
    <t>del 01 Enero al 31 de Diciembre de 2024</t>
  </si>
  <si>
    <t xml:space="preserve">       del  01 de Enero al 31 de Diciembre de 2024</t>
  </si>
  <si>
    <t>del 01 Enero al 31 de Diciembre 2024</t>
  </si>
  <si>
    <t xml:space="preserve">                                                                                  del 01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</si>
</sst>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name val="Cambria"/>
      <family val="1"/>
    </font>
    <font>
      <b/>
      <sz val="24"/>
      <color indexed="63"/>
      <name val="Cambria"/>
      <family val="1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indexed="64"/>
      <name val="Calibri"/>
      <family val="2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3" tint="0.79998168889431442"/>
      </patternFill>
    </fill>
  </fills>
  <borders count="5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auto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5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 wrapText="1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5" xfId="0" applyFont="1" applyFill="1" applyBorder="1" applyAlignment="1">
      <alignment horizontal="left" wrapText="1"/>
    </xf>
    <xf numFmtId="172" fontId="33" fillId="6" borderId="46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4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8" xfId="0" applyFont="1" applyFill="1" applyBorder="1" applyAlignment="1">
      <alignment horizontal="center" vertical="center"/>
    </xf>
    <xf numFmtId="172" fontId="33" fillId="6" borderId="49" xfId="0" applyNumberFormat="1" applyFont="1" applyFill="1" applyBorder="1" applyAlignment="1">
      <alignment horizontal="right" vertical="center"/>
    </xf>
    <xf numFmtId="0" fontId="31" fillId="12" borderId="44" xfId="0" applyFont="1" applyFill="1" applyBorder="1"/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2" fillId="0" borderId="5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3" fillId="0" borderId="14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6" borderId="14" xfId="0" applyFont="1" applyFill="1" applyBorder="1" applyAlignment="1">
      <alignment vertical="center" wrapText="1"/>
    </xf>
    <xf numFmtId="172" fontId="33" fillId="6" borderId="56" xfId="0" applyNumberFormat="1" applyFont="1" applyFill="1" applyBorder="1" applyAlignment="1">
      <alignment horizontal="right" vertical="center"/>
    </xf>
    <xf numFmtId="172" fontId="33" fillId="6" borderId="14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0" fontId="33" fillId="0" borderId="55" xfId="0" applyFont="1" applyBorder="1" applyAlignment="1">
      <alignment horizontal="center" vertical="center"/>
    </xf>
    <xf numFmtId="172" fontId="33" fillId="0" borderId="56" xfId="0" applyNumberFormat="1" applyFont="1" applyBorder="1" applyAlignment="1">
      <alignment horizontal="right" vertical="center"/>
    </xf>
    <xf numFmtId="0" fontId="33" fillId="0" borderId="42" xfId="0" applyFont="1" applyBorder="1" applyAlignment="1">
      <alignment vertical="center" wrapText="1"/>
    </xf>
    <xf numFmtId="172" fontId="33" fillId="0" borderId="15" xfId="0" applyNumberFormat="1" applyFont="1" applyBorder="1" applyAlignment="1">
      <alignment horizontal="right" vertical="center"/>
    </xf>
    <xf numFmtId="0" fontId="33" fillId="14" borderId="25" xfId="0" applyFont="1" applyFill="1" applyBorder="1" applyAlignment="1">
      <alignment horizontal="left" vertical="center" wrapText="1"/>
    </xf>
    <xf numFmtId="0" fontId="33" fillId="14" borderId="36" xfId="0" applyFont="1" applyFill="1" applyBorder="1" applyAlignment="1">
      <alignment horizontal="center" vertical="center"/>
    </xf>
    <xf numFmtId="172" fontId="33" fillId="14" borderId="37" xfId="0" applyNumberFormat="1" applyFont="1" applyFill="1" applyBorder="1" applyAlignment="1">
      <alignment horizontal="left" vertical="center"/>
    </xf>
    <xf numFmtId="0" fontId="33" fillId="14" borderId="42" xfId="0" applyFont="1" applyFill="1" applyBorder="1" applyAlignment="1">
      <alignment horizontal="left" vertical="center" wrapText="1"/>
    </xf>
    <xf numFmtId="0" fontId="33" fillId="14" borderId="14" xfId="0" applyFont="1" applyFill="1" applyBorder="1" applyAlignment="1">
      <alignment horizontal="center" vertical="center"/>
    </xf>
    <xf numFmtId="172" fontId="33" fillId="14" borderId="15" xfId="0" applyNumberFormat="1" applyFont="1" applyFill="1" applyBorder="1" applyAlignment="1">
      <alignment horizontal="left" vertical="center"/>
    </xf>
    <xf numFmtId="172" fontId="33" fillId="14" borderId="13" xfId="0" applyNumberFormat="1" applyFont="1" applyFill="1" applyBorder="1" applyAlignment="1">
      <alignment horizontal="center" vertical="center"/>
    </xf>
    <xf numFmtId="172" fontId="33" fillId="0" borderId="13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172" fontId="32" fillId="0" borderId="14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center" vertical="center"/>
    </xf>
    <xf numFmtId="172" fontId="33" fillId="0" borderId="37" xfId="0" applyNumberFormat="1" applyFont="1" applyBorder="1" applyAlignment="1">
      <alignment horizontal="left" vertical="center"/>
    </xf>
    <xf numFmtId="0" fontId="33" fillId="0" borderId="50" xfId="0" applyFont="1" applyBorder="1" applyAlignment="1">
      <alignment horizontal="center" vertical="center"/>
    </xf>
    <xf numFmtId="172" fontId="33" fillId="0" borderId="47" xfId="0" applyNumberFormat="1" applyFont="1" applyBorder="1" applyAlignment="1">
      <alignment horizontal="right" vertical="center"/>
    </xf>
    <xf numFmtId="172" fontId="42" fillId="12" borderId="52" xfId="0" applyNumberFormat="1" applyFont="1" applyFill="1" applyBorder="1" applyAlignment="1">
      <alignment horizontal="right"/>
    </xf>
    <xf numFmtId="0" fontId="42" fillId="12" borderId="5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 DE DICIEMBRE de 2024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=147</a:t>
                    </a:r>
                  </a:p>
                  <a:p>
                    <a:pPr>
                      <a:defRPr/>
                    </a:pPr>
                    <a:r>
                      <a:rPr lang="en-US"/>
                      <a:t>79.03%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APELACIÓN=39</a:t>
                    </a:r>
                  </a:p>
                  <a:p>
                    <a:pPr>
                      <a:defRPr/>
                    </a:pPr>
                    <a:r>
                      <a:rPr lang="en-US"/>
                      <a:t>20.97%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147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2762765.49</c:v>
                </c:pt>
                <c:pt idx="3">
                  <c:v>0</c:v>
                </c:pt>
                <c:pt idx="4">
                  <c:v>0</c:v>
                </c:pt>
                <c:pt idx="5">
                  <c:v>40329294.740000002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Diciembre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4638495302900595"/>
                  <c:y val="4.5285762669774882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=165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88.71%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11.29%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165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12</xdr:col>
      <xdr:colOff>495297</xdr:colOff>
      <xdr:row>38</xdr:row>
      <xdr:rowOff>76197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209,144,473.06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186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29" t="s">
        <v>0</v>
      </c>
      <c r="C1" s="329"/>
      <c r="D1" s="329"/>
      <c r="E1" s="329"/>
    </row>
    <row r="2" spans="2:5" x14ac:dyDescent="0.3">
      <c r="B2" s="329" t="s">
        <v>1</v>
      </c>
      <c r="C2" s="329"/>
      <c r="D2" s="329"/>
      <c r="E2" s="32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30"/>
      <c r="C40" s="330"/>
      <c r="D40" s="330"/>
      <c r="E40" s="330"/>
    </row>
    <row r="41" spans="2:5" x14ac:dyDescent="0.3">
      <c r="B41" s="330"/>
      <c r="C41" s="330"/>
      <c r="D41" s="330"/>
      <c r="E41" s="33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S20" sqref="S20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147</v>
      </c>
    </row>
    <row r="2" spans="1:4" x14ac:dyDescent="0.25">
      <c r="A2" t="s">
        <v>219</v>
      </c>
      <c r="B2">
        <v>39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2762765.49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40329294.740000002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workbookViewId="0">
      <selection activeCell="F21" sqref="F21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38" t="s">
        <v>220</v>
      </c>
      <c r="D6" s="338"/>
      <c r="E6" s="338"/>
      <c r="F6" s="338"/>
      <c r="G6" s="96"/>
    </row>
    <row r="7" spans="3:7" x14ac:dyDescent="0.4">
      <c r="C7" s="338" t="s">
        <v>221</v>
      </c>
      <c r="D7" s="338"/>
      <c r="E7" s="338"/>
      <c r="F7" s="338"/>
      <c r="G7" s="162"/>
    </row>
    <row r="8" spans="3:7" x14ac:dyDescent="0.4">
      <c r="C8" s="338" t="s">
        <v>306</v>
      </c>
      <c r="D8" s="338"/>
      <c r="E8" s="338"/>
      <c r="F8" s="33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165</v>
      </c>
      <c r="E14" s="229">
        <v>0.8871</v>
      </c>
      <c r="F14" s="230">
        <v>203354559.77000001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21</v>
      </c>
      <c r="E16" s="234">
        <v>0.1129</v>
      </c>
      <c r="F16" s="235">
        <v>5789913.29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186</v>
      </c>
      <c r="E18" s="237">
        <f>SUM(E14:E17)</f>
        <v>1</v>
      </c>
      <c r="F18" s="238">
        <f>SUM(F14:F17)</f>
        <v>209144473.06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50" zoomScale="118" workbookViewId="0">
      <selection activeCell="G9" sqref="G9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50" t="s">
        <v>223</v>
      </c>
      <c r="F5" s="350"/>
      <c r="G5" s="350"/>
      <c r="H5" s="350"/>
    </row>
    <row r="6" spans="5:9" ht="19.5" customHeight="1" x14ac:dyDescent="0.4">
      <c r="E6" s="244" t="s">
        <v>224</v>
      </c>
      <c r="F6" s="244"/>
      <c r="G6" s="245"/>
      <c r="H6" s="245"/>
    </row>
    <row r="7" spans="5:9" ht="18.75" customHeight="1" thickBot="1" x14ac:dyDescent="0.45">
      <c r="E7" s="243" t="s">
        <v>307</v>
      </c>
      <c r="F7" s="244"/>
      <c r="G7" s="244"/>
      <c r="H7" s="245"/>
      <c r="I7" s="96"/>
    </row>
    <row r="8" spans="5:9" s="246" customFormat="1" ht="21" customHeight="1" thickBot="1" x14ac:dyDescent="0.4">
      <c r="E8" s="247" t="s">
        <v>225</v>
      </c>
      <c r="F8" s="248" t="s">
        <v>5</v>
      </c>
      <c r="G8" s="249" t="s">
        <v>38</v>
      </c>
    </row>
    <row r="9" spans="5:9" s="246" customFormat="1" ht="21" customHeight="1" x14ac:dyDescent="0.35">
      <c r="E9" s="250" t="s">
        <v>226</v>
      </c>
      <c r="F9" s="251">
        <v>1</v>
      </c>
      <c r="G9" s="252">
        <v>77177.67</v>
      </c>
    </row>
    <row r="10" spans="5:9" s="246" customFormat="1" ht="21" customHeight="1" x14ac:dyDescent="0.35">
      <c r="E10" s="253" t="s">
        <v>227</v>
      </c>
      <c r="F10" s="254">
        <v>3</v>
      </c>
      <c r="G10" s="252">
        <v>47170564.359999999</v>
      </c>
    </row>
    <row r="11" spans="5:9" s="246" customFormat="1" ht="21" customHeight="1" x14ac:dyDescent="0.35">
      <c r="E11" s="255" t="s">
        <v>228</v>
      </c>
      <c r="F11" s="256">
        <v>1</v>
      </c>
      <c r="G11" s="257">
        <v>31000</v>
      </c>
    </row>
    <row r="12" spans="5:9" s="246" customFormat="1" ht="25.5" customHeight="1" thickBot="1" x14ac:dyDescent="0.4">
      <c r="E12" s="298" t="s">
        <v>229</v>
      </c>
      <c r="F12" s="301">
        <v>1</v>
      </c>
      <c r="G12" s="257">
        <v>4000000</v>
      </c>
    </row>
    <row r="13" spans="5:9" s="246" customFormat="1" ht="21" customHeight="1" thickBot="1" x14ac:dyDescent="0.4">
      <c r="E13" s="319" t="s">
        <v>301</v>
      </c>
      <c r="F13" s="299">
        <v>1</v>
      </c>
      <c r="G13" s="320">
        <v>26628.92</v>
      </c>
    </row>
    <row r="14" spans="5:9" s="246" customFormat="1" ht="31.5" customHeight="1" thickBot="1" x14ac:dyDescent="0.4">
      <c r="E14" s="258" t="s">
        <v>230</v>
      </c>
      <c r="F14" s="299">
        <v>1</v>
      </c>
      <c r="G14" s="300">
        <v>40000</v>
      </c>
    </row>
    <row r="15" spans="5:9" s="259" customFormat="1" ht="21" customHeight="1" thickBot="1" x14ac:dyDescent="0.25">
      <c r="E15" s="260" t="s">
        <v>231</v>
      </c>
      <c r="F15" s="261">
        <v>2</v>
      </c>
      <c r="G15" s="262">
        <v>460000</v>
      </c>
    </row>
    <row r="16" spans="5:9" s="259" customFormat="1" ht="19.5" customHeight="1" x14ac:dyDescent="0.2">
      <c r="E16" s="263" t="s">
        <v>232</v>
      </c>
      <c r="F16" s="261">
        <v>1</v>
      </c>
      <c r="G16" s="264">
        <v>26670</v>
      </c>
    </row>
    <row r="17" spans="5:7" s="259" customFormat="1" ht="21" customHeight="1" thickBot="1" x14ac:dyDescent="0.25">
      <c r="E17" s="267" t="s">
        <v>233</v>
      </c>
      <c r="F17" s="268">
        <v>3</v>
      </c>
      <c r="G17" s="318">
        <v>3434076.15</v>
      </c>
    </row>
    <row r="18" spans="5:7" s="259" customFormat="1" ht="21" customHeight="1" thickBot="1" x14ac:dyDescent="0.25">
      <c r="E18" s="260" t="s">
        <v>234</v>
      </c>
      <c r="F18" s="261">
        <v>2</v>
      </c>
      <c r="G18" s="262">
        <v>101767.7</v>
      </c>
    </row>
    <row r="19" spans="5:7" s="259" customFormat="1" ht="21" customHeight="1" thickBot="1" x14ac:dyDescent="0.25">
      <c r="E19" s="260" t="s">
        <v>299</v>
      </c>
      <c r="F19" s="261">
        <v>1</v>
      </c>
      <c r="G19" s="262">
        <v>164899.99</v>
      </c>
    </row>
    <row r="20" spans="5:7" s="259" customFormat="1" ht="21" customHeight="1" thickBot="1" x14ac:dyDescent="0.25">
      <c r="E20" s="314" t="s">
        <v>74</v>
      </c>
      <c r="F20" s="315">
        <v>21</v>
      </c>
      <c r="G20" s="317">
        <v>636553.94999999995</v>
      </c>
    </row>
    <row r="21" spans="5:7" s="259" customFormat="1" ht="21" customHeight="1" x14ac:dyDescent="0.2">
      <c r="E21" s="260" t="s">
        <v>235</v>
      </c>
      <c r="F21" s="261">
        <v>2</v>
      </c>
      <c r="G21" s="262">
        <v>123600</v>
      </c>
    </row>
    <row r="22" spans="5:7" s="259" customFormat="1" ht="21" customHeight="1" x14ac:dyDescent="0.2">
      <c r="E22" s="260" t="s">
        <v>236</v>
      </c>
      <c r="F22" s="261">
        <v>2</v>
      </c>
      <c r="G22" s="262">
        <v>39528.589999999997</v>
      </c>
    </row>
    <row r="23" spans="5:7" s="259" customFormat="1" ht="21" customHeight="1" x14ac:dyDescent="0.2">
      <c r="E23" s="260" t="s">
        <v>237</v>
      </c>
      <c r="F23" s="261">
        <v>1</v>
      </c>
      <c r="G23" s="262">
        <v>154912.51</v>
      </c>
    </row>
    <row r="24" spans="5:7" s="259" customFormat="1" ht="21" customHeight="1" x14ac:dyDescent="0.2">
      <c r="E24" s="260" t="s">
        <v>238</v>
      </c>
      <c r="F24" s="261">
        <v>1</v>
      </c>
      <c r="G24" s="262">
        <v>36000</v>
      </c>
    </row>
    <row r="25" spans="5:7" s="246" customFormat="1" ht="21.75" customHeight="1" x14ac:dyDescent="0.35">
      <c r="E25" s="265" t="s">
        <v>239</v>
      </c>
      <c r="F25" s="261">
        <v>3</v>
      </c>
      <c r="G25" s="266">
        <v>37475280.789999999</v>
      </c>
    </row>
    <row r="26" spans="5:7" s="246" customFormat="1" ht="24.75" customHeight="1" x14ac:dyDescent="0.35">
      <c r="E26" s="260" t="s">
        <v>240</v>
      </c>
      <c r="F26" s="261">
        <v>1</v>
      </c>
      <c r="G26" s="266">
        <v>78000</v>
      </c>
    </row>
    <row r="27" spans="5:7" s="246" customFormat="1" ht="19.5" customHeight="1" x14ac:dyDescent="0.35">
      <c r="E27" s="260" t="s">
        <v>241</v>
      </c>
      <c r="F27" s="261">
        <v>4</v>
      </c>
      <c r="G27" s="266">
        <v>740437.85</v>
      </c>
    </row>
    <row r="28" spans="5:7" s="246" customFormat="1" ht="33.75" customHeight="1" x14ac:dyDescent="0.35">
      <c r="E28" s="260" t="s">
        <v>242</v>
      </c>
      <c r="F28" s="261">
        <v>1</v>
      </c>
      <c r="G28" s="266">
        <v>298692.64</v>
      </c>
    </row>
    <row r="29" spans="5:7" s="246" customFormat="1" ht="33.75" customHeight="1" x14ac:dyDescent="0.35">
      <c r="E29" s="260" t="s">
        <v>243</v>
      </c>
      <c r="F29" s="261">
        <v>1</v>
      </c>
      <c r="G29" s="266">
        <v>445582.1</v>
      </c>
    </row>
    <row r="30" spans="5:7" s="246" customFormat="1" ht="33.75" customHeight="1" x14ac:dyDescent="0.35">
      <c r="E30" s="260" t="s">
        <v>244</v>
      </c>
      <c r="F30" s="261">
        <v>1</v>
      </c>
      <c r="G30" s="266">
        <v>274664.71999999997</v>
      </c>
    </row>
    <row r="31" spans="5:7" s="246" customFormat="1" ht="33.75" customHeight="1" x14ac:dyDescent="0.35">
      <c r="E31" s="267" t="s">
        <v>245</v>
      </c>
      <c r="F31" s="268">
        <v>6</v>
      </c>
      <c r="G31" s="269">
        <v>31136865.84</v>
      </c>
    </row>
    <row r="32" spans="5:7" s="246" customFormat="1" ht="27" customHeight="1" x14ac:dyDescent="0.35">
      <c r="E32" s="260" t="s">
        <v>96</v>
      </c>
      <c r="F32" s="261">
        <v>3</v>
      </c>
      <c r="G32" s="266">
        <v>5614557.3399999999</v>
      </c>
    </row>
    <row r="33" spans="5:7" s="246" customFormat="1" ht="25.5" customHeight="1" x14ac:dyDescent="0.35">
      <c r="E33" s="267" t="s">
        <v>246</v>
      </c>
      <c r="F33" s="268">
        <v>7</v>
      </c>
      <c r="G33" s="269">
        <v>795553</v>
      </c>
    </row>
    <row r="34" spans="5:7" s="246" customFormat="1" ht="23.25" customHeight="1" x14ac:dyDescent="0.35">
      <c r="E34" s="260" t="s">
        <v>247</v>
      </c>
      <c r="F34" s="261">
        <v>2</v>
      </c>
      <c r="G34" s="266">
        <v>140969.04999999999</v>
      </c>
    </row>
    <row r="35" spans="5:7" s="246" customFormat="1" ht="21" customHeight="1" x14ac:dyDescent="0.35">
      <c r="E35" s="267" t="s">
        <v>248</v>
      </c>
      <c r="F35" s="268">
        <v>2</v>
      </c>
      <c r="G35" s="269">
        <v>138634</v>
      </c>
    </row>
    <row r="36" spans="5:7" s="246" customFormat="1" ht="21.75" customHeight="1" x14ac:dyDescent="0.35">
      <c r="E36" s="267" t="s">
        <v>249</v>
      </c>
      <c r="F36" s="268">
        <v>2</v>
      </c>
      <c r="G36" s="269">
        <v>4416711.5</v>
      </c>
    </row>
    <row r="37" spans="5:7" s="246" customFormat="1" ht="21.75" customHeight="1" x14ac:dyDescent="0.35">
      <c r="E37" s="267" t="s">
        <v>250</v>
      </c>
      <c r="F37" s="268">
        <v>4</v>
      </c>
      <c r="G37" s="269">
        <v>1071546.8799999999</v>
      </c>
    </row>
    <row r="38" spans="5:7" s="246" customFormat="1" ht="21.75" customHeight="1" x14ac:dyDescent="0.35">
      <c r="E38" s="267" t="s">
        <v>100</v>
      </c>
      <c r="F38" s="268">
        <v>4</v>
      </c>
      <c r="G38" s="269">
        <v>102005.95</v>
      </c>
    </row>
    <row r="39" spans="5:7" s="246" customFormat="1" ht="21.75" customHeight="1" thickBot="1" x14ac:dyDescent="0.4">
      <c r="E39" s="314" t="s">
        <v>106</v>
      </c>
      <c r="F39" s="315">
        <v>23</v>
      </c>
      <c r="G39" s="316">
        <v>542994.29</v>
      </c>
    </row>
    <row r="40" spans="5:7" s="246" customFormat="1" ht="21.75" customHeight="1" thickBot="1" x14ac:dyDescent="0.4">
      <c r="E40" s="267" t="s">
        <v>300</v>
      </c>
      <c r="F40" s="268">
        <v>1</v>
      </c>
      <c r="G40" s="269">
        <v>11107</v>
      </c>
    </row>
    <row r="41" spans="5:7" s="246" customFormat="1" ht="21.75" customHeight="1" thickBot="1" x14ac:dyDescent="0.4">
      <c r="E41" s="267" t="s">
        <v>251</v>
      </c>
      <c r="F41" s="268">
        <v>1</v>
      </c>
      <c r="G41" s="269">
        <v>50000</v>
      </c>
    </row>
    <row r="42" spans="5:7" s="246" customFormat="1" ht="21.75" customHeight="1" x14ac:dyDescent="0.35">
      <c r="E42" s="267" t="s">
        <v>108</v>
      </c>
      <c r="F42" s="268">
        <v>1</v>
      </c>
      <c r="G42" s="269">
        <v>25000</v>
      </c>
    </row>
    <row r="43" spans="5:7" s="246" customFormat="1" ht="24" customHeight="1" x14ac:dyDescent="0.35">
      <c r="E43" s="260" t="s">
        <v>110</v>
      </c>
      <c r="F43" s="261">
        <v>2</v>
      </c>
      <c r="G43" s="266">
        <v>2415032.1800000002</v>
      </c>
    </row>
    <row r="44" spans="5:7" s="246" customFormat="1" ht="24" customHeight="1" x14ac:dyDescent="0.35">
      <c r="E44" s="311" t="s">
        <v>112</v>
      </c>
      <c r="F44" s="312">
        <v>23</v>
      </c>
      <c r="G44" s="313">
        <v>29783027.91</v>
      </c>
    </row>
    <row r="45" spans="5:7" s="246" customFormat="1" ht="24" customHeight="1" x14ac:dyDescent="0.35">
      <c r="E45" s="321" t="s">
        <v>252</v>
      </c>
      <c r="F45" s="322">
        <v>7</v>
      </c>
      <c r="G45" s="323">
        <v>445633.45</v>
      </c>
    </row>
    <row r="46" spans="5:7" s="246" customFormat="1" ht="24" customHeight="1" x14ac:dyDescent="0.35">
      <c r="E46" s="321" t="s">
        <v>253</v>
      </c>
      <c r="F46" s="322">
        <v>2</v>
      </c>
      <c r="G46" s="323">
        <v>16302.25</v>
      </c>
    </row>
    <row r="47" spans="5:7" s="246" customFormat="1" ht="24" customHeight="1" x14ac:dyDescent="0.35">
      <c r="E47" s="270" t="s">
        <v>254</v>
      </c>
      <c r="F47" s="271">
        <v>1</v>
      </c>
      <c r="G47" s="272">
        <v>298369.5</v>
      </c>
    </row>
    <row r="48" spans="5:7" s="246" customFormat="1" ht="23.25" customHeight="1" x14ac:dyDescent="0.35">
      <c r="E48" s="273" t="s">
        <v>255</v>
      </c>
      <c r="F48" s="261">
        <v>1</v>
      </c>
      <c r="G48" s="274">
        <v>19000</v>
      </c>
    </row>
    <row r="49" spans="5:10" s="246" customFormat="1" ht="23.25" customHeight="1" x14ac:dyDescent="0.35">
      <c r="E49" s="273" t="s">
        <v>256</v>
      </c>
      <c r="F49" s="261">
        <v>2</v>
      </c>
      <c r="G49" s="274">
        <v>1841007.96</v>
      </c>
    </row>
    <row r="50" spans="5:10" s="246" customFormat="1" ht="23.25" customHeight="1" x14ac:dyDescent="0.35">
      <c r="E50" s="273" t="s">
        <v>257</v>
      </c>
      <c r="F50" s="261">
        <v>1</v>
      </c>
      <c r="G50" s="274">
        <v>35000</v>
      </c>
    </row>
    <row r="51" spans="5:10" s="246" customFormat="1" ht="23.25" customHeight="1" x14ac:dyDescent="0.35">
      <c r="E51" s="273" t="s">
        <v>258</v>
      </c>
      <c r="F51" s="261">
        <v>1</v>
      </c>
      <c r="G51" s="274">
        <v>41250</v>
      </c>
    </row>
    <row r="52" spans="5:10" s="246" customFormat="1" ht="23.25" customHeight="1" x14ac:dyDescent="0.35">
      <c r="E52" s="309" t="s">
        <v>303</v>
      </c>
      <c r="F52" s="268">
        <v>2</v>
      </c>
      <c r="G52" s="310">
        <v>79543.8</v>
      </c>
    </row>
    <row r="53" spans="5:10" s="246" customFormat="1" ht="23.25" customHeight="1" x14ac:dyDescent="0.35">
      <c r="E53" s="309" t="s">
        <v>135</v>
      </c>
      <c r="F53" s="268">
        <v>5</v>
      </c>
      <c r="G53" s="310">
        <v>4789605.4400000004</v>
      </c>
      <c r="J53" s="275"/>
    </row>
    <row r="54" spans="5:10" s="246" customFormat="1" ht="23.25" customHeight="1" x14ac:dyDescent="0.35">
      <c r="E54" s="273" t="s">
        <v>259</v>
      </c>
      <c r="F54" s="261">
        <v>1</v>
      </c>
      <c r="G54" s="274">
        <v>15000</v>
      </c>
    </row>
    <row r="55" spans="5:10" s="246" customFormat="1" ht="23.25" customHeight="1" x14ac:dyDescent="0.35">
      <c r="E55" s="273" t="s">
        <v>260</v>
      </c>
      <c r="F55" s="261">
        <v>3</v>
      </c>
      <c r="G55" s="274">
        <v>390469.5</v>
      </c>
    </row>
    <row r="56" spans="5:10" s="246" customFormat="1" ht="23.25" customHeight="1" x14ac:dyDescent="0.35">
      <c r="E56" s="276" t="s">
        <v>261</v>
      </c>
      <c r="F56" s="277">
        <v>4</v>
      </c>
      <c r="G56" s="278">
        <v>1180415.24</v>
      </c>
    </row>
    <row r="57" spans="5:10" s="246" customFormat="1" ht="23.25" customHeight="1" x14ac:dyDescent="0.35">
      <c r="E57" s="276" t="s">
        <v>262</v>
      </c>
      <c r="F57" s="277">
        <v>1</v>
      </c>
      <c r="G57" s="278">
        <v>49600</v>
      </c>
    </row>
    <row r="58" spans="5:10" s="246" customFormat="1" ht="23.25" customHeight="1" thickBot="1" x14ac:dyDescent="0.4">
      <c r="E58" s="276" t="s">
        <v>263</v>
      </c>
      <c r="F58" s="271">
        <v>1</v>
      </c>
      <c r="G58" s="279">
        <v>200000</v>
      </c>
    </row>
    <row r="59" spans="5:10" s="246" customFormat="1" ht="18" customHeight="1" thickBot="1" x14ac:dyDescent="0.4">
      <c r="E59" s="302" t="s">
        <v>151</v>
      </c>
      <c r="F59" s="261">
        <v>1</v>
      </c>
      <c r="G59" s="304">
        <v>32100</v>
      </c>
    </row>
    <row r="60" spans="5:10" s="246" customFormat="1" ht="12.75" customHeight="1" thickBot="1" x14ac:dyDescent="0.4">
      <c r="E60" s="306" t="s">
        <v>264</v>
      </c>
      <c r="F60" s="307">
        <v>7</v>
      </c>
      <c r="G60" s="308">
        <v>518099.44</v>
      </c>
    </row>
    <row r="61" spans="5:10" s="246" customFormat="1" ht="15" customHeight="1" thickBot="1" x14ac:dyDescent="0.4">
      <c r="E61" s="276" t="s">
        <v>265</v>
      </c>
      <c r="F61" s="280">
        <v>1</v>
      </c>
      <c r="G61" s="281">
        <v>22800</v>
      </c>
    </row>
    <row r="62" spans="5:10" s="246" customFormat="1" ht="12.75" customHeight="1" thickBot="1" x14ac:dyDescent="0.4">
      <c r="E62" s="306" t="s">
        <v>266</v>
      </c>
      <c r="F62" s="324">
        <v>8</v>
      </c>
      <c r="G62" s="325">
        <v>27071258.600000001</v>
      </c>
    </row>
    <row r="63" spans="5:10" s="246" customFormat="1" ht="12.75" customHeight="1" thickBot="1" x14ac:dyDescent="0.4">
      <c r="E63" s="276" t="s">
        <v>302</v>
      </c>
      <c r="F63" s="305">
        <v>1</v>
      </c>
      <c r="G63" s="303">
        <v>18975</v>
      </c>
    </row>
    <row r="64" spans="5:10" s="246" customFormat="1" ht="23.25" customHeight="1" thickBot="1" x14ac:dyDescent="0.4">
      <c r="E64" s="282" t="s">
        <v>267</v>
      </c>
      <c r="F64" s="327">
        <f>SUM(F9:F63)</f>
        <v>186</v>
      </c>
      <c r="G64" s="326">
        <f>SUM(G9:G63)</f>
        <v>209144473.06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328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28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284"/>
    </row>
    <row r="104" spans="5:7" ht="20.25" customHeight="1" x14ac:dyDescent="0.4">
      <c r="G104" s="28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O14" sqref="O14"/>
    </sheetView>
  </sheetViews>
  <sheetFormatPr baseColWidth="10" defaultRowHeight="15" x14ac:dyDescent="0.25"/>
  <sheetData>
    <row r="1" spans="1:2" x14ac:dyDescent="0.25">
      <c r="A1" t="s">
        <v>268</v>
      </c>
      <c r="B1">
        <v>165</v>
      </c>
    </row>
    <row r="2" spans="1:2" x14ac:dyDescent="0.25">
      <c r="A2" t="s">
        <v>269</v>
      </c>
      <c r="B2">
        <v>21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5" customWidth="1"/>
    <col min="2" max="2" width="91.28515625" style="285" customWidth="1"/>
    <col min="3" max="3" width="16.28515625" style="286" customWidth="1"/>
    <col min="4" max="4" width="25.85546875" style="287" customWidth="1"/>
    <col min="5" max="5" width="15.42578125" style="285" customWidth="1"/>
    <col min="6" max="6" width="24.7109375" style="285" customWidth="1"/>
    <col min="7" max="7" width="20.140625" style="285" customWidth="1"/>
    <col min="8" max="16384" width="11.42578125" style="285"/>
  </cols>
  <sheetData>
    <row r="5" spans="2:7" ht="30" x14ac:dyDescent="0.4">
      <c r="B5" s="351" t="s">
        <v>186</v>
      </c>
      <c r="C5" s="351"/>
      <c r="D5" s="351"/>
    </row>
    <row r="6" spans="2:7" ht="30" x14ac:dyDescent="0.4">
      <c r="B6" s="351" t="s">
        <v>187</v>
      </c>
      <c r="C6" s="351"/>
      <c r="D6" s="351"/>
    </row>
    <row r="7" spans="2:7" ht="29.25" x14ac:dyDescent="0.4">
      <c r="B7" s="352" t="s">
        <v>47</v>
      </c>
      <c r="C7" s="352"/>
      <c r="D7" s="352"/>
    </row>
    <row r="8" spans="2:7" ht="30" x14ac:dyDescent="0.4">
      <c r="B8" s="353" t="s">
        <v>270</v>
      </c>
      <c r="C8" s="353"/>
      <c r="D8" s="353"/>
    </row>
    <row r="9" spans="2:7" x14ac:dyDescent="0.25">
      <c r="B9" s="288" t="s">
        <v>271</v>
      </c>
      <c r="C9" s="288" t="s">
        <v>5</v>
      </c>
      <c r="D9" s="289" t="s">
        <v>53</v>
      </c>
    </row>
    <row r="10" spans="2:7" x14ac:dyDescent="0.25">
      <c r="B10" s="290" t="s">
        <v>54</v>
      </c>
      <c r="C10" s="291">
        <f>SUM(C11:C68)</f>
        <v>159</v>
      </c>
      <c r="D10" s="292">
        <f>SUM(D11:D68)</f>
        <v>539655982.78999996</v>
      </c>
      <c r="F10" s="293"/>
      <c r="G10" s="293"/>
    </row>
    <row r="11" spans="2:7" x14ac:dyDescent="0.25">
      <c r="B11" s="294" t="s">
        <v>58</v>
      </c>
      <c r="C11" s="295">
        <v>1</v>
      </c>
      <c r="D11" s="296">
        <v>33384</v>
      </c>
      <c r="F11" s="293"/>
      <c r="G11" s="293"/>
    </row>
    <row r="12" spans="2:7" x14ac:dyDescent="0.25">
      <c r="B12" s="294" t="s">
        <v>272</v>
      </c>
      <c r="C12" s="295">
        <v>2</v>
      </c>
      <c r="D12" s="296">
        <v>240000</v>
      </c>
    </row>
    <row r="13" spans="2:7" x14ac:dyDescent="0.25">
      <c r="B13" s="294" t="s">
        <v>273</v>
      </c>
      <c r="C13" s="295">
        <v>1</v>
      </c>
      <c r="D13" s="296">
        <v>25011.25</v>
      </c>
    </row>
    <row r="14" spans="2:7" x14ac:dyDescent="0.25">
      <c r="B14" s="294" t="s">
        <v>274</v>
      </c>
      <c r="C14" s="295">
        <v>2</v>
      </c>
      <c r="D14" s="296">
        <f>150000+18000000</f>
        <v>18150000</v>
      </c>
    </row>
    <row r="15" spans="2:7" x14ac:dyDescent="0.25">
      <c r="B15" s="294" t="s">
        <v>275</v>
      </c>
      <c r="C15" s="295">
        <v>1</v>
      </c>
      <c r="D15" s="296">
        <v>12000</v>
      </c>
    </row>
    <row r="16" spans="2:7" x14ac:dyDescent="0.25">
      <c r="B16" s="294" t="s">
        <v>176</v>
      </c>
      <c r="C16" s="295">
        <v>3</v>
      </c>
      <c r="D16" s="296">
        <v>56399</v>
      </c>
    </row>
    <row r="17" spans="1:4" x14ac:dyDescent="0.25">
      <c r="B17" s="294" t="s">
        <v>276</v>
      </c>
      <c r="C17" s="295">
        <v>1</v>
      </c>
      <c r="D17" s="296">
        <v>150000</v>
      </c>
    </row>
    <row r="18" spans="1:4" x14ac:dyDescent="0.25">
      <c r="B18" s="294" t="s">
        <v>233</v>
      </c>
      <c r="C18" s="295">
        <v>2</v>
      </c>
      <c r="D18" s="296">
        <v>71460</v>
      </c>
    </row>
    <row r="19" spans="1:4" x14ac:dyDescent="0.25">
      <c r="B19" s="294" t="s">
        <v>74</v>
      </c>
      <c r="C19" s="295">
        <v>19</v>
      </c>
      <c r="D19" s="296">
        <v>124380320.02</v>
      </c>
    </row>
    <row r="20" spans="1:4" x14ac:dyDescent="0.25">
      <c r="B20" s="294" t="s">
        <v>178</v>
      </c>
      <c r="C20" s="295">
        <v>2</v>
      </c>
      <c r="D20" s="296">
        <v>4268000</v>
      </c>
    </row>
    <row r="21" spans="1:4" x14ac:dyDescent="0.25">
      <c r="B21" s="294" t="s">
        <v>76</v>
      </c>
      <c r="C21" s="295">
        <v>1</v>
      </c>
      <c r="D21" s="296">
        <v>32000</v>
      </c>
    </row>
    <row r="22" spans="1:4" x14ac:dyDescent="0.25">
      <c r="B22" s="294" t="s">
        <v>277</v>
      </c>
      <c r="C22" s="295">
        <v>2</v>
      </c>
      <c r="D22" s="296">
        <v>84165</v>
      </c>
    </row>
    <row r="23" spans="1:4" x14ac:dyDescent="0.25">
      <c r="B23" s="294" t="s">
        <v>278</v>
      </c>
      <c r="C23" s="295">
        <v>1</v>
      </c>
      <c r="D23" s="296">
        <v>48000</v>
      </c>
    </row>
    <row r="24" spans="1:4" x14ac:dyDescent="0.25">
      <c r="B24" s="294" t="s">
        <v>279</v>
      </c>
      <c r="C24" s="295">
        <v>3</v>
      </c>
      <c r="D24" s="296">
        <v>54395868</v>
      </c>
    </row>
    <row r="25" spans="1:4" x14ac:dyDescent="0.25">
      <c r="B25" s="294" t="s">
        <v>84</v>
      </c>
      <c r="C25" s="295">
        <v>1</v>
      </c>
      <c r="D25" s="296">
        <v>99720</v>
      </c>
    </row>
    <row r="26" spans="1:4" x14ac:dyDescent="0.25">
      <c r="B26" s="294" t="s">
        <v>44</v>
      </c>
      <c r="C26" s="295">
        <v>7</v>
      </c>
      <c r="D26" s="296">
        <v>22088876.32</v>
      </c>
    </row>
    <row r="27" spans="1:4" x14ac:dyDescent="0.25">
      <c r="B27" s="294" t="s">
        <v>280</v>
      </c>
      <c r="C27" s="295">
        <v>2</v>
      </c>
      <c r="D27" s="296">
        <v>32490</v>
      </c>
    </row>
    <row r="28" spans="1:4" ht="36" x14ac:dyDescent="0.25">
      <c r="B28" s="297" t="s">
        <v>281</v>
      </c>
      <c r="C28" s="295">
        <v>5</v>
      </c>
      <c r="D28" s="296">
        <v>750681.18</v>
      </c>
    </row>
    <row r="29" spans="1:4" x14ac:dyDescent="0.25">
      <c r="B29" s="294" t="s">
        <v>282</v>
      </c>
      <c r="C29" s="295">
        <v>1</v>
      </c>
      <c r="D29" s="296">
        <v>8800.1200000000008</v>
      </c>
    </row>
    <row r="30" spans="1:4" x14ac:dyDescent="0.25">
      <c r="B30" s="294" t="s">
        <v>242</v>
      </c>
      <c r="C30" s="295">
        <v>4</v>
      </c>
      <c r="D30" s="296">
        <v>162014.20000000001</v>
      </c>
    </row>
    <row r="31" spans="1:4" x14ac:dyDescent="0.25">
      <c r="A31" s="285" t="s">
        <v>283</v>
      </c>
      <c r="B31" s="294" t="s">
        <v>95</v>
      </c>
      <c r="C31" s="295">
        <v>3</v>
      </c>
      <c r="D31" s="296">
        <v>22276.04</v>
      </c>
    </row>
    <row r="32" spans="1:4" ht="36" x14ac:dyDescent="0.25">
      <c r="A32" s="285" t="s">
        <v>283</v>
      </c>
      <c r="B32" s="297" t="s">
        <v>284</v>
      </c>
      <c r="C32" s="295">
        <v>1</v>
      </c>
      <c r="D32" s="296">
        <v>15000</v>
      </c>
    </row>
    <row r="33" spans="1:4" x14ac:dyDescent="0.25">
      <c r="B33" s="294" t="s">
        <v>99</v>
      </c>
      <c r="C33" s="295">
        <v>2</v>
      </c>
      <c r="D33" s="296">
        <v>81745.86</v>
      </c>
    </row>
    <row r="34" spans="1:4" x14ac:dyDescent="0.25">
      <c r="B34" s="294" t="s">
        <v>41</v>
      </c>
      <c r="C34" s="295">
        <v>18</v>
      </c>
      <c r="D34" s="296">
        <v>24298106.350000001</v>
      </c>
    </row>
    <row r="35" spans="1:4" x14ac:dyDescent="0.25">
      <c r="B35" s="294" t="s">
        <v>285</v>
      </c>
      <c r="C35" s="295">
        <v>7</v>
      </c>
      <c r="D35" s="296">
        <v>857152.79</v>
      </c>
    </row>
    <row r="36" spans="1:4" x14ac:dyDescent="0.25">
      <c r="B36" s="294" t="s">
        <v>286</v>
      </c>
      <c r="C36" s="295">
        <v>5</v>
      </c>
      <c r="D36" s="296">
        <v>181671.06</v>
      </c>
    </row>
    <row r="37" spans="1:4" x14ac:dyDescent="0.25">
      <c r="B37" s="294" t="s">
        <v>287</v>
      </c>
      <c r="C37" s="295">
        <v>2</v>
      </c>
      <c r="D37" s="296">
        <v>39543.35</v>
      </c>
    </row>
    <row r="38" spans="1:4" x14ac:dyDescent="0.25">
      <c r="B38" s="294" t="s">
        <v>104</v>
      </c>
      <c r="C38" s="295">
        <v>1</v>
      </c>
      <c r="D38" s="296">
        <v>292110</v>
      </c>
    </row>
    <row r="39" spans="1:4" x14ac:dyDescent="0.25">
      <c r="B39" s="294" t="s">
        <v>108</v>
      </c>
      <c r="C39" s="295">
        <v>2</v>
      </c>
      <c r="D39" s="296">
        <v>5570757.0499999998</v>
      </c>
    </row>
    <row r="40" spans="1:4" x14ac:dyDescent="0.25">
      <c r="B40" s="294" t="s">
        <v>288</v>
      </c>
      <c r="C40" s="295">
        <v>5</v>
      </c>
      <c r="D40" s="296">
        <v>252109792.15000001</v>
      </c>
    </row>
    <row r="41" spans="1:4" x14ac:dyDescent="0.25">
      <c r="B41" s="294" t="s">
        <v>112</v>
      </c>
      <c r="C41" s="295">
        <v>17</v>
      </c>
      <c r="D41" s="296">
        <v>3321400.97</v>
      </c>
    </row>
    <row r="42" spans="1:4" x14ac:dyDescent="0.25">
      <c r="B42" s="294" t="s">
        <v>289</v>
      </c>
      <c r="C42" s="295">
        <v>1</v>
      </c>
      <c r="D42" s="296">
        <v>8630</v>
      </c>
    </row>
    <row r="43" spans="1:4" x14ac:dyDescent="0.25">
      <c r="B43" s="294" t="s">
        <v>118</v>
      </c>
      <c r="C43" s="295">
        <v>2</v>
      </c>
      <c r="D43" s="296">
        <v>14787400</v>
      </c>
    </row>
    <row r="44" spans="1:4" x14ac:dyDescent="0.25">
      <c r="B44" s="294" t="s">
        <v>290</v>
      </c>
      <c r="C44" s="295">
        <v>1</v>
      </c>
      <c r="D44" s="296">
        <v>55908.02</v>
      </c>
    </row>
    <row r="45" spans="1:4" x14ac:dyDescent="0.25">
      <c r="B45" s="294" t="s">
        <v>121</v>
      </c>
      <c r="C45" s="295">
        <v>1</v>
      </c>
      <c r="D45" s="296">
        <v>29886.75</v>
      </c>
    </row>
    <row r="46" spans="1:4" x14ac:dyDescent="0.25">
      <c r="A46" s="285" t="s">
        <v>291</v>
      </c>
      <c r="B46" s="294" t="s">
        <v>122</v>
      </c>
      <c r="C46" s="295">
        <v>2</v>
      </c>
      <c r="D46" s="296">
        <v>45730</v>
      </c>
    </row>
    <row r="47" spans="1:4" x14ac:dyDescent="0.25">
      <c r="B47" s="294" t="s">
        <v>123</v>
      </c>
      <c r="C47" s="295">
        <v>1</v>
      </c>
      <c r="D47" s="296">
        <v>18928</v>
      </c>
    </row>
    <row r="48" spans="1:4" x14ac:dyDescent="0.25">
      <c r="B48" s="294" t="s">
        <v>124</v>
      </c>
      <c r="C48" s="295">
        <v>1</v>
      </c>
      <c r="D48" s="296">
        <v>59807.28</v>
      </c>
    </row>
    <row r="49" spans="2:4" x14ac:dyDescent="0.25">
      <c r="B49" s="294" t="s">
        <v>292</v>
      </c>
      <c r="C49" s="295">
        <v>1</v>
      </c>
      <c r="D49" s="296">
        <v>50000</v>
      </c>
    </row>
    <row r="50" spans="2:4" x14ac:dyDescent="0.25">
      <c r="B50" s="294" t="s">
        <v>125</v>
      </c>
      <c r="C50" s="295">
        <v>1</v>
      </c>
      <c r="D50" s="296">
        <v>20000</v>
      </c>
    </row>
    <row r="51" spans="2:4" x14ac:dyDescent="0.25">
      <c r="B51" s="294" t="s">
        <v>127</v>
      </c>
      <c r="C51" s="295">
        <v>1</v>
      </c>
      <c r="D51" s="296">
        <v>165984.26999999999</v>
      </c>
    </row>
    <row r="52" spans="2:4" x14ac:dyDescent="0.25">
      <c r="B52" s="294" t="s">
        <v>293</v>
      </c>
      <c r="C52" s="295">
        <v>1</v>
      </c>
      <c r="D52" s="296">
        <v>34999.379999999997</v>
      </c>
    </row>
    <row r="53" spans="2:4" x14ac:dyDescent="0.25">
      <c r="B53" s="294" t="s">
        <v>129</v>
      </c>
      <c r="C53" s="295">
        <v>2</v>
      </c>
      <c r="D53" s="296">
        <v>63500</v>
      </c>
    </row>
    <row r="54" spans="2:4" x14ac:dyDescent="0.25">
      <c r="B54" s="294" t="s">
        <v>131</v>
      </c>
      <c r="C54" s="295">
        <v>1</v>
      </c>
      <c r="D54" s="296">
        <v>30000</v>
      </c>
    </row>
    <row r="55" spans="2:4" x14ac:dyDescent="0.25">
      <c r="B55" s="294" t="s">
        <v>132</v>
      </c>
      <c r="C55" s="295">
        <v>1</v>
      </c>
      <c r="D55" s="296">
        <v>76536.800000000003</v>
      </c>
    </row>
    <row r="56" spans="2:4" x14ac:dyDescent="0.25">
      <c r="B56" s="294" t="s">
        <v>135</v>
      </c>
      <c r="C56" s="295">
        <v>2</v>
      </c>
      <c r="D56" s="296">
        <v>3873036.5</v>
      </c>
    </row>
    <row r="57" spans="2:4" x14ac:dyDescent="0.25">
      <c r="B57" s="294" t="s">
        <v>137</v>
      </c>
      <c r="C57" s="295">
        <v>1</v>
      </c>
      <c r="D57" s="296">
        <v>100000</v>
      </c>
    </row>
    <row r="58" spans="2:4" x14ac:dyDescent="0.25">
      <c r="B58" s="294" t="s">
        <v>138</v>
      </c>
      <c r="C58" s="295">
        <v>1</v>
      </c>
      <c r="D58" s="296">
        <v>14500</v>
      </c>
    </row>
    <row r="59" spans="2:4" x14ac:dyDescent="0.25">
      <c r="B59" s="294" t="s">
        <v>139</v>
      </c>
      <c r="C59" s="295">
        <v>1</v>
      </c>
      <c r="D59" s="296">
        <v>59999.88</v>
      </c>
    </row>
    <row r="60" spans="2:4" x14ac:dyDescent="0.25">
      <c r="B60" s="294" t="s">
        <v>260</v>
      </c>
      <c r="C60" s="295">
        <v>2</v>
      </c>
      <c r="D60" s="296">
        <v>22649.09</v>
      </c>
    </row>
    <row r="61" spans="2:4" x14ac:dyDescent="0.25">
      <c r="B61" s="294" t="s">
        <v>294</v>
      </c>
      <c r="C61" s="295">
        <v>1</v>
      </c>
      <c r="D61" s="296">
        <v>1680000</v>
      </c>
    </row>
    <row r="62" spans="2:4" x14ac:dyDescent="0.25">
      <c r="B62" s="294" t="s">
        <v>295</v>
      </c>
      <c r="C62" s="295">
        <v>1</v>
      </c>
      <c r="D62" s="296">
        <v>15356.64</v>
      </c>
    </row>
    <row r="63" spans="2:4" x14ac:dyDescent="0.25">
      <c r="B63" s="294" t="s">
        <v>146</v>
      </c>
      <c r="C63" s="295">
        <v>1</v>
      </c>
      <c r="D63" s="296">
        <v>14800</v>
      </c>
    </row>
    <row r="64" spans="2:4" x14ac:dyDescent="0.25">
      <c r="B64" s="294" t="s">
        <v>296</v>
      </c>
      <c r="C64" s="295">
        <v>1</v>
      </c>
      <c r="D64" s="296">
        <v>4685000</v>
      </c>
    </row>
    <row r="65" spans="2:4" x14ac:dyDescent="0.25">
      <c r="B65" s="294" t="s">
        <v>297</v>
      </c>
      <c r="C65" s="295">
        <v>1</v>
      </c>
      <c r="D65" s="296">
        <v>5760</v>
      </c>
    </row>
    <row r="66" spans="2:4" x14ac:dyDescent="0.25">
      <c r="B66" s="294" t="s">
        <v>150</v>
      </c>
      <c r="C66" s="295">
        <v>1</v>
      </c>
      <c r="D66" s="296">
        <v>139000</v>
      </c>
    </row>
    <row r="67" spans="2:4" x14ac:dyDescent="0.25">
      <c r="B67" s="294" t="s">
        <v>298</v>
      </c>
      <c r="C67" s="295">
        <v>1</v>
      </c>
      <c r="D67" s="296">
        <v>50696</v>
      </c>
    </row>
    <row r="68" spans="2:4" x14ac:dyDescent="0.25">
      <c r="B68" s="294" t="s">
        <v>266</v>
      </c>
      <c r="C68" s="295">
        <v>4</v>
      </c>
      <c r="D68" s="29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31" t="s">
        <v>46</v>
      </c>
      <c r="D1" s="331"/>
      <c r="E1" s="331"/>
    </row>
    <row r="2" spans="1:6" x14ac:dyDescent="0.25">
      <c r="C2" s="331" t="s">
        <v>47</v>
      </c>
      <c r="D2" s="331"/>
      <c r="E2" s="331"/>
    </row>
    <row r="3" spans="1:6" x14ac:dyDescent="0.25">
      <c r="C3" s="331" t="s">
        <v>48</v>
      </c>
      <c r="D3" s="331"/>
      <c r="E3" s="33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32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3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32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3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3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3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3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35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36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37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32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3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32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3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32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3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3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3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3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3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3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3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3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3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3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3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3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3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3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3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3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3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3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3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3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32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3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32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3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3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3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32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3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3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3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3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3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3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3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3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3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32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3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32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3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3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3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3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3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3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3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32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3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3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3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32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3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3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3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32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3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3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32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3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3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3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3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32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3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32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3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3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3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3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3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3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3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3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3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3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3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3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3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3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3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3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3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3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3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35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36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37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32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3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3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3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3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3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32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3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3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3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3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3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3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3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3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3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3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3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3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3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3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3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3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3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32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3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3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3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3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3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32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3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32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3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32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3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32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3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3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32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3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3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32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3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3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32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3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3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3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E22" sqref="E22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38" t="s">
        <v>185</v>
      </c>
      <c r="C4" s="338"/>
      <c r="D4" s="338"/>
      <c r="E4" s="33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38" t="s">
        <v>186</v>
      </c>
      <c r="C8" s="338"/>
      <c r="D8" s="338"/>
      <c r="E8" s="338"/>
      <c r="F8" s="96"/>
    </row>
    <row r="9" spans="2:8" x14ac:dyDescent="0.4">
      <c r="B9" s="338" t="s">
        <v>187</v>
      </c>
      <c r="C9" s="338"/>
      <c r="D9" s="338"/>
      <c r="E9" s="338"/>
      <c r="F9" s="96"/>
    </row>
    <row r="10" spans="2:8" x14ac:dyDescent="0.4">
      <c r="B10" s="338" t="s">
        <v>188</v>
      </c>
      <c r="C10" s="338"/>
      <c r="D10" s="338"/>
      <c r="E10" s="338"/>
      <c r="F10" s="96"/>
    </row>
    <row r="11" spans="2:8" x14ac:dyDescent="0.4">
      <c r="B11" s="338" t="s">
        <v>189</v>
      </c>
      <c r="C11" s="338"/>
      <c r="D11" s="338"/>
      <c r="E11" s="338"/>
      <c r="F11" s="96"/>
    </row>
    <row r="12" spans="2:8" x14ac:dyDescent="0.4">
      <c r="B12" s="338" t="s">
        <v>304</v>
      </c>
      <c r="C12" s="338"/>
      <c r="D12" s="338"/>
      <c r="E12" s="33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147</v>
      </c>
      <c r="D17" s="106">
        <v>165704845.66999999</v>
      </c>
      <c r="E17" s="107">
        <v>0.7903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39</v>
      </c>
      <c r="D19" s="113">
        <v>43439627.390000001</v>
      </c>
      <c r="E19" s="107">
        <v>0.2097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186</v>
      </c>
      <c r="D21" s="118">
        <f>SUM(D17:D20)</f>
        <v>209144473.06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38" t="s">
        <v>191</v>
      </c>
      <c r="C5" s="338"/>
      <c r="D5" s="338"/>
      <c r="E5" s="338"/>
      <c r="F5" s="338"/>
      <c r="G5" s="338"/>
      <c r="H5" s="338"/>
      <c r="I5" s="338"/>
    </row>
    <row r="6" spans="2:12" ht="30.75" customHeight="1" x14ac:dyDescent="0.4">
      <c r="B6" s="338" t="s">
        <v>192</v>
      </c>
      <c r="C6" s="338"/>
      <c r="D6" s="338"/>
      <c r="E6" s="338"/>
      <c r="F6" s="338"/>
      <c r="G6" s="338"/>
      <c r="H6" s="338"/>
      <c r="I6" s="338"/>
    </row>
    <row r="7" spans="2:12" x14ac:dyDescent="0.4">
      <c r="B7" s="338" t="s">
        <v>193</v>
      </c>
      <c r="C7" s="338"/>
      <c r="D7" s="338"/>
      <c r="E7" s="338"/>
      <c r="F7" s="338"/>
      <c r="G7" s="338"/>
      <c r="H7" s="338"/>
      <c r="I7" s="338"/>
    </row>
    <row r="8" spans="2:12" x14ac:dyDescent="0.4">
      <c r="B8" s="338" t="s">
        <v>187</v>
      </c>
      <c r="C8" s="338"/>
      <c r="D8" s="338"/>
      <c r="E8" s="338"/>
      <c r="F8" s="338"/>
      <c r="G8" s="338"/>
      <c r="H8" s="338"/>
      <c r="I8" s="338"/>
    </row>
    <row r="9" spans="2:12" x14ac:dyDescent="0.4">
      <c r="B9" s="339" t="s">
        <v>194</v>
      </c>
      <c r="C9" s="339"/>
      <c r="D9" s="339"/>
      <c r="E9" s="339"/>
      <c r="F9" s="339"/>
      <c r="G9" s="339"/>
      <c r="H9" s="339"/>
      <c r="I9" s="339"/>
    </row>
    <row r="10" spans="2:12" x14ac:dyDescent="0.4">
      <c r="B10" s="340" t="s">
        <v>195</v>
      </c>
      <c r="C10" s="340"/>
      <c r="D10" s="340"/>
      <c r="E10" s="340"/>
      <c r="F10" s="340"/>
      <c r="G10" s="340"/>
      <c r="H10" s="340"/>
      <c r="I10" s="340"/>
    </row>
    <row r="11" spans="2:12" x14ac:dyDescent="0.4">
      <c r="B11" s="341" t="s">
        <v>196</v>
      </c>
      <c r="C11" s="342" t="s">
        <v>197</v>
      </c>
      <c r="D11" s="342"/>
      <c r="E11" s="342"/>
      <c r="F11" s="342"/>
      <c r="G11" s="342"/>
      <c r="H11" s="343" t="s">
        <v>198</v>
      </c>
      <c r="I11" s="343"/>
    </row>
    <row r="12" spans="2:12" x14ac:dyDescent="0.4">
      <c r="B12" s="341"/>
      <c r="C12" s="342">
        <v>2014</v>
      </c>
      <c r="D12" s="342"/>
      <c r="E12" s="122"/>
      <c r="F12" s="342">
        <v>2015</v>
      </c>
      <c r="G12" s="342"/>
      <c r="H12" s="343"/>
      <c r="I12" s="343"/>
    </row>
    <row r="13" spans="2:12" ht="98.25" x14ac:dyDescent="0.4">
      <c r="B13" s="341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38" t="s">
        <v>200</v>
      </c>
      <c r="C5" s="338"/>
      <c r="D5" s="338"/>
    </row>
    <row r="6" spans="2:5" x14ac:dyDescent="0.4">
      <c r="B6" s="338" t="s">
        <v>193</v>
      </c>
      <c r="C6" s="338"/>
      <c r="D6" s="338"/>
      <c r="E6" s="96"/>
    </row>
    <row r="7" spans="2:5" x14ac:dyDescent="0.4">
      <c r="B7" s="338" t="s">
        <v>187</v>
      </c>
      <c r="C7" s="338"/>
      <c r="D7" s="338"/>
      <c r="E7" s="96"/>
    </row>
    <row r="8" spans="2:5" x14ac:dyDescent="0.4">
      <c r="B8" s="339" t="s">
        <v>188</v>
      </c>
      <c r="C8" s="338"/>
      <c r="D8" s="338"/>
      <c r="E8" s="96"/>
    </row>
    <row r="9" spans="2:5" x14ac:dyDescent="0.4">
      <c r="B9" s="339" t="s">
        <v>201</v>
      </c>
      <c r="C9" s="338"/>
      <c r="D9" s="338"/>
      <c r="E9" s="96"/>
    </row>
    <row r="10" spans="2:5" x14ac:dyDescent="0.4">
      <c r="B10" s="339" t="s">
        <v>195</v>
      </c>
      <c r="C10" s="338"/>
      <c r="D10" s="338"/>
      <c r="E10" s="96"/>
    </row>
    <row r="11" spans="2:5" x14ac:dyDescent="0.4">
      <c r="B11" s="339">
        <v>2015</v>
      </c>
      <c r="C11" s="339"/>
      <c r="D11" s="339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18" sqref="E18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38"/>
      <c r="C1" s="338"/>
      <c r="D1" s="338"/>
      <c r="E1" s="338"/>
      <c r="F1" s="96"/>
    </row>
    <row r="2" spans="2:6" x14ac:dyDescent="0.4">
      <c r="B2" s="338"/>
      <c r="C2" s="338"/>
      <c r="D2" s="338"/>
      <c r="E2" s="338"/>
      <c r="F2" s="96"/>
    </row>
    <row r="3" spans="2:6" x14ac:dyDescent="0.4">
      <c r="B3" s="338"/>
      <c r="C3" s="338"/>
      <c r="D3" s="338"/>
      <c r="E3" s="33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49" t="s">
        <v>202</v>
      </c>
      <c r="C5" s="349"/>
      <c r="D5" s="349"/>
      <c r="E5" s="349"/>
    </row>
    <row r="6" spans="2:6" x14ac:dyDescent="0.4">
      <c r="B6" s="344" t="s">
        <v>203</v>
      </c>
      <c r="C6" s="344"/>
      <c r="D6" s="344"/>
      <c r="E6" s="344"/>
    </row>
    <row r="7" spans="2:6" x14ac:dyDescent="0.4">
      <c r="B7" s="344" t="s">
        <v>305</v>
      </c>
      <c r="C7" s="345"/>
      <c r="D7" s="345"/>
      <c r="E7" s="345"/>
    </row>
    <row r="8" spans="2:6" x14ac:dyDescent="0.4">
      <c r="B8" s="346" t="s">
        <v>204</v>
      </c>
      <c r="C8" s="34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97</v>
      </c>
      <c r="E11" s="176">
        <v>2762765.49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48</v>
      </c>
      <c r="E13" s="176">
        <v>40329294.740000002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13</v>
      </c>
      <c r="E21" s="194">
        <v>167403.78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186</v>
      </c>
      <c r="E31" s="220">
        <f>SUM(E11:E30)</f>
        <v>209144473.06</v>
      </c>
    </row>
    <row r="32" spans="2:5" ht="12.75" customHeight="1" x14ac:dyDescent="0.4">
      <c r="B32" s="348"/>
      <c r="C32" s="348"/>
      <c r="D32" s="348"/>
      <c r="E32" s="348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2025-01-06T15:38:22Z</cp:lastPrinted>
  <dcterms:created xsi:type="dcterms:W3CDTF">2015-05-27T20:39:48Z</dcterms:created>
  <dcterms:modified xsi:type="dcterms:W3CDTF">2025-01-08T15:28:21Z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