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0111B033-AC98-4CF4-AAF8-130B1E2F56B8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r:id="rId9"/>
    <sheet name="grafica de ingresados" sheetId="10" r:id="rId10"/>
    <sheet name="grafica t acto selecc" sheetId="11" state="hidden" r:id="rId11"/>
    <sheet name="Fallados y en tramite" sheetId="12" r:id="rId12"/>
    <sheet name="instituciones" sheetId="13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13" l="1"/>
  <c r="G67" i="13"/>
  <c r="E54" i="13"/>
  <c r="E59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9" i="9"/>
  <c r="D29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<sst xmlns="http://schemas.openxmlformats.org/spreadsheetml/2006/main" count="3283" uniqueCount="311">
  <si>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</si>
  <si>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</si>
  <si>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</si>
  <si>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</si>
  <si>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</si>
  <si>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</si>
  <si>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</si>
  <si>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</si>
  <si>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</si>
  <si>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</si>
  <si>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</si>
  <si>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</si>
  <si>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</si>
  <si>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</si>
  <si>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</si>
  <si>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</si>
  <si>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</si>
  <si>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</si>
  <si>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</si>
  <si>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</si>
  <si>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</si>
  <si>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</si>
  <si>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</si>
  <si>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</si>
  <si>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</si>
  <si>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</si>
  <si>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</si>
  <si>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</si>
  <si>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</si>
  <si>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</si>
  <si>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</si>
  <si>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</si>
  <si>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</si>
  <si>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</si>
  <si>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</si>
  <si>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</si>
  <si>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</si>
  <si>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</si>
  <si>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</si>
  <si>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</si>
  <si>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</si>
  <si>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</si>
  <si>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</si>
  <si>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</si>
  <si>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</si>
  <si>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</si>
  <si>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</si>
  <si>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</si>
  <si>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</si>
  <si>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</si>
  <si>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</si>
  <si>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</si>
  <si>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</si>
  <si>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</si>
  <si>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</si>
  <si>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</si>
  <si>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</si>
  <si>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</si>
  <si>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</si>
  <si>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</si>
  <si>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</si>
  <si>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</si>
  <si>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</si>
  <si>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</si>
  <si>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</si>
  <si>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</si>
  <si>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</si>
  <si>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</si>
  <si>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</si>
  <si>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</si>
  <si>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</si>
  <si>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</si>
  <si>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</si>
  <si>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</si>
  <si>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</si>
  <si>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</si>
  <si>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</si>
  <si>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</si>
  <si>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</si>
  <si>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</si>
  <si>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</si>
  <si>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</si>
  <si>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</si>
  <si>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</si>
  <si>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</si>
  <si>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</si>
  <si>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</si>
  <si>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</si>
  <si>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</si>
  <si>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</si>
  <si>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</si>
  <si>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</si>
  <si>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</si>
  <si>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</si>
  <si>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</si>
  <si>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</si>
  <si>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</si>
  <si>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</si>
  <si>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</si>
  <si>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</si>
  <si>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</si>
  <si>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</si>
  <si>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</si>
  <si>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</si>
  <si>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</si>
  <si>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</si>
  <si>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</si>
  <si>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</si>
  <si>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</si>
  <si>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</si>
  <si>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</si>
  <si>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</si>
  <si>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</si>
  <si>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</si>
  <si>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</si>
  <si>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</si>
  <si>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</si>
  <si>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</si>
  <si>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</si>
  <si>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</si>
  <si>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</si>
  <si>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</si>
  <si>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</si>
  <si>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</si>
  <si>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</si>
  <si>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</si>
  <si>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</si>
  <si>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</si>
  <si>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</si>
  <si>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</si>
  <si>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</si>
  <si>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</si>
  <si>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</si>
  <si>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</si>
  <si>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</si>
  <si>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</si>
  <si>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</si>
  <si>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</si>
  <si>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</si>
  <si>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</si>
  <si>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</si>
  <si>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</si>
  <si>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</si>
  <si>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</si>
  <si>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</si>
  <si>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</si>
  <si>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</si>
  <si>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</si>
  <si>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</si>
  <si>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</si>
  <si>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</si>
  <si>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</si>
  <si>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</si>
  <si>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</si>
  <si>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</si>
  <si>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</si>
  <si>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</si>
  <si>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</si>
  <si>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</si>
  <si>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</si>
  <si>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</si>
  <si>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</si>
  <si>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</si>
  <si>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</si>
  <si>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</si>
  <si>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</si>
  <si>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</si>
  <si>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</si>
  <si>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</si>
  <si>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</si>
  <si>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</si>
  <si>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</si>
  <si>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</si>
  <si>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</si>
  <si>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</si>
  <si>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</si>
  <si>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</si>
  <si>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</si>
  <si>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</si>
  <si>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</si>
  <si>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</si>
  <si>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</si>
  <si>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</si>
  <si>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</si>
  <si>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</si>
  <si>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</si>
  <si>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</si>
  <si>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</si>
  <si>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</si>
  <si>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</si>
  <si>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</si>
  <si>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</si>
  <si>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</si>
  <si>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</si>
  <si>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</si>
  <si>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</si>
  <si>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</si>
  <si>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</si>
  <si>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</si>
  <si>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</si>
  <si>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</si>
  <si>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</si>
  <si>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</si>
  <si>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</si>
  <si>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</si>
  <si>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</si>
  <si>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</si>
  <si>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</si>
  <si>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</si>
  <si>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</si>
  <si>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</si>
  <si>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</si>
  <si>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</si>
  <si>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</si>
  <si>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</si>
  <si>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</si>
  <si>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</si>
  <si>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</si>
  <si>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</si>
  <si>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</si>
  <si>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</si>
  <si>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</si>
  <si>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</si>
  <si>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</si>
  <si>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</si>
  <si>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</si>
  <si>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</si>
  <si>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</si>
  <si>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</si>
  <si>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</si>
  <si>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</si>
  <si>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</si>
  <si>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</si>
  <si>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</si>
  <si>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</si>
  <si>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</si>
  <si>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</si>
  <si>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</si>
  <si>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</si>
  <si>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</si>
  <si>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</si>
  <si>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</si>
  <si>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</si>
  <si>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</si>
  <si>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</si>
  <si>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</si>
  <si>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</si>
  <si>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</si>
  <si>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</si>
  <si>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</si>
  <si>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</si>
  <si>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</si>
  <si>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</si>
  <si>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</si>
  <si>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</si>
  <si>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</si>
  <si>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</si>
  <si>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</si>
  <si>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</si>
  <si>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</si>
  <si>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</si>
  <si>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</si>
  <si>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</si>
  <si>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</si>
  <si>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</si>
  <si>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</si>
  <si>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</si>
  <si>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</si>
  <si>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</si>
  <si>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</si>
  <si>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</si>
  <si>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</si>
  <si>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</si>
  <si>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</si>
  <si>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</si>
  <si>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</si>
  <si>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</si>
  <si>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</si>
  <si>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</si>
  <si>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</si>
  <si>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>UNIVERSIDAD DE PANAMÁ</t>
  </si>
  <si>
    <t>SECRETARÍA NACIONAL DE CIENCIA TECNOLOGÍA E INNOVACIÓN (SENACYT)</t>
  </si>
  <si>
    <t>Licitación pública Ley 419</t>
  </si>
  <si>
    <t>SLP</t>
  </si>
  <si>
    <t>LM/RC</t>
  </si>
  <si>
    <t>ASOCIACIÓN DE INTERES PÚBLICO INFOPLAZAS AIP</t>
  </si>
  <si>
    <t>CAJA DE AHORROS</t>
  </si>
  <si>
    <t>INSTITUTO PANAMEÑO DE DEPORTES (PANDEPORTES)</t>
  </si>
  <si>
    <t>MERCADOS NACIONALES DE LA CADENA DE FRÍO</t>
  </si>
  <si>
    <t xml:space="preserve">MUNICIPIO DE LA CHORRERA </t>
  </si>
  <si>
    <t>JUNTA COMUNAL DE MONAGRILLO</t>
  </si>
  <si>
    <t>MUNICIPIO DE ALANJE</t>
  </si>
  <si>
    <t>SUPERINTENDENCIA DE SUJETOS NO FINANCIEROS</t>
  </si>
  <si>
    <t>EMPRESA DE TRANSMISIÓN ELÉCTRICA, S.A.</t>
  </si>
  <si>
    <t>REGISTRO PÚBLICO DE PANAMÁ</t>
  </si>
  <si>
    <t xml:space="preserve">UNIVERSIDAD AUTÓNOMA DE CHIRIQUÍ </t>
  </si>
  <si>
    <t>INSTITUTO CONMEMORATIVO GORGAS DE LA SALUD</t>
  </si>
  <si>
    <t xml:space="preserve">MUNICIPIO DE COLÓN </t>
  </si>
  <si>
    <t>MUNICIPIO DE  SAN MIGUELITO</t>
  </si>
  <si>
    <t>PROCURADURÍA GENERAL DE LA NACIÓN</t>
  </si>
  <si>
    <t>AUTORIDAD PARA LA INNOVACIÓN GUBERNAMENTAL (AIG)</t>
  </si>
  <si>
    <t>INSTITUTO DE INVESTIGACIONES CIENTÍFICAS Y SERVICIO DE ALTA TECNOLOGÍA (INDICASAT-AIP)</t>
  </si>
  <si>
    <t>JUNTA COMUNAL DE ATALAYA</t>
  </si>
  <si>
    <t>MUNICIPIO DE PESÉ</t>
  </si>
  <si>
    <t>del 01 Enero al 31 de Diciembre de 2025</t>
  </si>
  <si>
    <t xml:space="preserve">       del  01 de Enero  al 31 de Diciembre de 2025</t>
  </si>
  <si>
    <t>SCM</t>
  </si>
  <si>
    <t>Contratación Menor Ley 419</t>
  </si>
  <si>
    <t>del 01  de Enero al 31 de Diciembre de 2025</t>
  </si>
  <si>
    <t>JUNTA COMUNAL EL RINCÓN</t>
  </si>
  <si>
    <t xml:space="preserve">                                                                                 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</si>
</sst>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2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0" fontId="30" fillId="13" borderId="18" xfId="0" applyFont="1" applyFill="1" applyBorder="1" applyAlignment="1">
      <alignment horizontal="center" vertical="center"/>
    </xf>
    <xf numFmtId="0" fontId="31" fillId="10" borderId="39" xfId="0" applyFont="1" applyFill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center" vertical="center"/>
    </xf>
    <xf numFmtId="172" fontId="30" fillId="10" borderId="13" xfId="0" applyNumberFormat="1" applyFont="1" applyFill="1" applyBorder="1" applyAlignment="1">
      <alignment horizontal="center" vertical="center"/>
    </xf>
    <xf numFmtId="0" fontId="31" fillId="10" borderId="41" xfId="0" applyFont="1" applyFill="1" applyBorder="1" applyAlignment="1">
      <alignment horizontal="left" vertical="center" wrapText="1"/>
    </xf>
    <xf numFmtId="172" fontId="30" fillId="10" borderId="19" xfId="0" applyNumberFormat="1" applyFont="1" applyFill="1" applyBorder="1" applyAlignment="1">
      <alignment horizontal="left" vertical="center"/>
    </xf>
    <xf numFmtId="172" fontId="30" fillId="10" borderId="15" xfId="0" applyNumberFormat="1" applyFont="1" applyFill="1" applyBorder="1" applyAlignment="1">
      <alignment horizontal="left" vertical="center"/>
    </xf>
    <xf numFmtId="0" fontId="17" fillId="0" borderId="11" xfId="0" applyFont="1" applyBorder="1"/>
    <xf numFmtId="0" fontId="17" fillId="7" borderId="36" xfId="0" applyFont="1" applyFill="1" applyBorder="1" applyAlignment="1">
      <alignment horizontal="center"/>
    </xf>
    <xf numFmtId="172" fontId="17" fillId="7" borderId="37" xfId="0" applyNumberFormat="1" applyFont="1" applyFill="1" applyBorder="1" applyAlignment="1">
      <alignment horizontal="right"/>
    </xf>
    <xf numFmtId="0" fontId="30" fillId="12" borderId="13" xfId="0" applyFont="1" applyFill="1" applyBorder="1" applyAlignment="1">
      <alignment horizontal="center" vertical="center"/>
    </xf>
    <xf numFmtId="172" fontId="30" fillId="0" borderId="19" xfId="0" applyNumberFormat="1" applyFont="1" applyBorder="1" applyAlignment="1">
      <alignment horizontal="right" vertical="center"/>
    </xf>
    <xf numFmtId="0" fontId="30" fillId="15" borderId="14" xfId="0" applyFont="1" applyFill="1" applyBorder="1" applyAlignment="1">
      <alignment horizontal="center" vertical="center"/>
    </xf>
    <xf numFmtId="0" fontId="30" fillId="12" borderId="14" xfId="0" applyFont="1" applyFill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center" vertical="center"/>
    </xf>
    <xf numFmtId="172" fontId="30" fillId="0" borderId="19" xfId="0" applyNumberFormat="1" applyFont="1" applyBorder="1" applyAlignment="1">
      <alignment horizontal="left" vertical="center"/>
    </xf>
    <xf numFmtId="0" fontId="30" fillId="14" borderId="18" xfId="0" applyFont="1" applyFill="1" applyBorder="1" applyAlignment="1">
      <alignment horizontal="center" vertical="center"/>
    </xf>
    <xf numFmtId="0" fontId="30" fillId="9" borderId="4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31 de Diciembre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0.10434261115544127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=172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78.54%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023522417728146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APELACIÓN=47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21.46%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172</c:v>
                </c:pt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2871888.77</c:v>
                </c:pt>
                <c:pt idx="3">
                  <c:v>0</c:v>
                </c:pt>
                <c:pt idx="4">
                  <c:v>0</c:v>
                </c:pt>
                <c:pt idx="5">
                  <c:v>119422772.81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Diciembre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651999562534299"/>
          <c:y val="1.995791422536887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2.7809972003898148E-2"/>
                  <c:y val="-7.855328687039545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=192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87.67%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=27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12.33%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192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823347</xdr:colOff>
      <xdr:row>0</xdr:row>
      <xdr:rowOff>201801</xdr:rowOff>
    </xdr:from>
    <xdr:to>
      <xdr:col>6</xdr:col>
      <xdr:colOff>161494</xdr:colOff>
      <xdr:row>2</xdr:row>
      <xdr:rowOff>153369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19004" y="201801"/>
          <a:ext cx="807257" cy="51661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730250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262,757,797.19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219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303" t="s">
        <v>0</v>
      </c>
      <c r="C1" s="303"/>
      <c r="D1" s="303"/>
      <c r="E1" s="303"/>
    </row>
    <row r="2" spans="2:5" x14ac:dyDescent="0.3">
      <c r="B2" s="303" t="s">
        <v>1</v>
      </c>
      <c r="C2" s="303"/>
      <c r="D2" s="303"/>
      <c r="E2" s="303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04"/>
      <c r="C40" s="304"/>
      <c r="D40" s="304"/>
      <c r="E40" s="304"/>
    </row>
    <row r="41" spans="2:5" x14ac:dyDescent="0.3">
      <c r="B41" s="304"/>
      <c r="C41" s="304"/>
      <c r="D41" s="304"/>
      <c r="E41" s="304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W16" sqref="W16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172</v>
      </c>
    </row>
    <row r="2" spans="1:4" x14ac:dyDescent="0.25">
      <c r="A2" t="s">
        <v>208</v>
      </c>
      <c r="B2">
        <v>47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2871888.77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119422772.81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workbookViewId="0">
      <selection activeCell="F18" sqref="F18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312" t="s">
        <v>209</v>
      </c>
      <c r="D6" s="312"/>
      <c r="E6" s="312"/>
      <c r="F6" s="312"/>
      <c r="G6" s="96"/>
    </row>
    <row r="7" spans="3:7" x14ac:dyDescent="0.4">
      <c r="C7" s="312" t="s">
        <v>210</v>
      </c>
      <c r="D7" s="312"/>
      <c r="E7" s="312"/>
      <c r="F7" s="312"/>
      <c r="G7" s="162"/>
    </row>
    <row r="8" spans="3:7" x14ac:dyDescent="0.4">
      <c r="C8" s="312" t="s">
        <v>308</v>
      </c>
      <c r="D8" s="312"/>
      <c r="E8" s="312"/>
      <c r="F8" s="312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192</v>
      </c>
      <c r="E14" s="195">
        <v>0.87670000000000003</v>
      </c>
      <c r="F14" s="196">
        <v>202249520.33000001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27</v>
      </c>
      <c r="E16" s="200">
        <v>0.12330000000000001</v>
      </c>
      <c r="F16" s="201">
        <v>60508276.859999999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219</v>
      </c>
      <c r="E18" s="203">
        <f>SUM(E14:E17)</f>
        <v>1</v>
      </c>
      <c r="F18" s="204">
        <f>SUM(F14:F17)</f>
        <v>262757797.19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85"/>
  <sheetViews>
    <sheetView showGridLines="0" topLeftCell="D50" zoomScale="118" workbookViewId="0">
      <selection activeCell="G42" sqref="G42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1" spans="5:9" ht="22.5" customHeight="1" x14ac:dyDescent="0.4"/>
    <row r="2" spans="5:9" ht="22.5" customHeight="1" x14ac:dyDescent="0.4"/>
    <row r="3" spans="5:9" ht="30.75" customHeight="1" x14ac:dyDescent="0.4">
      <c r="E3" s="324" t="s">
        <v>212</v>
      </c>
      <c r="F3" s="324"/>
      <c r="G3" s="324"/>
      <c r="H3" s="324"/>
    </row>
    <row r="4" spans="5:9" ht="19.5" customHeight="1" x14ac:dyDescent="0.4">
      <c r="E4" s="210" t="s">
        <v>213</v>
      </c>
      <c r="F4" s="210"/>
      <c r="G4" s="211"/>
      <c r="H4" s="211"/>
    </row>
    <row r="5" spans="5:9" ht="18.75" customHeight="1" thickBot="1" x14ac:dyDescent="0.45">
      <c r="E5" s="209" t="s">
        <v>310</v>
      </c>
      <c r="F5" s="210"/>
      <c r="G5" s="210"/>
      <c r="H5" s="211"/>
      <c r="I5" s="96"/>
    </row>
    <row r="6" spans="5:9" s="212" customFormat="1" ht="21" customHeight="1" thickBot="1" x14ac:dyDescent="0.4">
      <c r="E6" s="213" t="s">
        <v>214</v>
      </c>
      <c r="F6" s="214" t="s">
        <v>5</v>
      </c>
      <c r="G6" s="215" t="s">
        <v>38</v>
      </c>
    </row>
    <row r="7" spans="5:9" s="212" customFormat="1" ht="21" customHeight="1" thickBot="1" x14ac:dyDescent="0.4">
      <c r="E7" s="264" t="s">
        <v>256</v>
      </c>
      <c r="F7" s="249">
        <v>3</v>
      </c>
      <c r="G7" s="216">
        <v>5055569.4800000004</v>
      </c>
    </row>
    <row r="8" spans="5:9" s="212" customFormat="1" ht="21" customHeight="1" thickBot="1" x14ac:dyDescent="0.4">
      <c r="E8" s="263" t="s">
        <v>254</v>
      </c>
      <c r="F8" s="250">
        <v>3</v>
      </c>
      <c r="G8" s="251">
        <v>739363.33</v>
      </c>
    </row>
    <row r="9" spans="5:9" s="212" customFormat="1" ht="21" customHeight="1" thickBot="1" x14ac:dyDescent="0.4">
      <c r="E9" s="297" t="s">
        <v>285</v>
      </c>
      <c r="F9" s="294">
        <v>1</v>
      </c>
      <c r="G9" s="251">
        <v>43310</v>
      </c>
    </row>
    <row r="10" spans="5:9" s="212" customFormat="1" ht="21" customHeight="1" thickBot="1" x14ac:dyDescent="0.4">
      <c r="E10" s="239" t="s">
        <v>215</v>
      </c>
      <c r="F10" s="238">
        <v>6</v>
      </c>
      <c r="G10" s="216">
        <v>3356518</v>
      </c>
    </row>
    <row r="11" spans="5:9" s="212" customFormat="1" ht="21" customHeight="1" thickBot="1" x14ac:dyDescent="0.4">
      <c r="E11" s="302" t="s">
        <v>300</v>
      </c>
      <c r="F11" s="257">
        <v>1</v>
      </c>
      <c r="G11" s="216">
        <v>0</v>
      </c>
    </row>
    <row r="12" spans="5:9" s="212" customFormat="1" ht="31.5" customHeight="1" thickBot="1" x14ac:dyDescent="0.4">
      <c r="E12" s="217" t="s">
        <v>216</v>
      </c>
      <c r="F12" s="236">
        <v>3</v>
      </c>
      <c r="G12" s="252">
        <v>124489.8</v>
      </c>
    </row>
    <row r="13" spans="5:9" s="212" customFormat="1" ht="21.75" customHeight="1" thickBot="1" x14ac:dyDescent="0.4">
      <c r="E13" s="217" t="s">
        <v>176</v>
      </c>
      <c r="F13" s="236">
        <v>2</v>
      </c>
      <c r="G13" s="216">
        <v>1350800</v>
      </c>
    </row>
    <row r="14" spans="5:9" s="212" customFormat="1" ht="21" customHeight="1" thickBot="1" x14ac:dyDescent="0.4">
      <c r="E14" s="217" t="s">
        <v>272</v>
      </c>
      <c r="F14" s="236">
        <v>1</v>
      </c>
      <c r="G14" s="216">
        <v>48000</v>
      </c>
    </row>
    <row r="15" spans="5:9" s="212" customFormat="1" ht="27" customHeight="1" thickBot="1" x14ac:dyDescent="0.4">
      <c r="E15" s="217" t="s">
        <v>217</v>
      </c>
      <c r="F15" s="236">
        <v>6</v>
      </c>
      <c r="G15" s="216">
        <v>1861665.07</v>
      </c>
    </row>
    <row r="16" spans="5:9" s="212" customFormat="1" ht="31.5" customHeight="1" thickBot="1" x14ac:dyDescent="0.4">
      <c r="E16" s="217" t="s">
        <v>264</v>
      </c>
      <c r="F16" s="236">
        <v>2</v>
      </c>
      <c r="G16" s="216">
        <v>272263.64</v>
      </c>
    </row>
    <row r="17" spans="5:7" s="212" customFormat="1" ht="24.75" customHeight="1" thickBot="1" x14ac:dyDescent="0.4">
      <c r="E17" s="217" t="s">
        <v>286</v>
      </c>
      <c r="F17" s="236">
        <v>3</v>
      </c>
      <c r="G17" s="216">
        <v>21815755.02</v>
      </c>
    </row>
    <row r="18" spans="5:7" s="218" customFormat="1" ht="21" customHeight="1" thickBot="1" x14ac:dyDescent="0.25">
      <c r="E18" s="285" t="s">
        <v>74</v>
      </c>
      <c r="F18" s="286">
        <v>23</v>
      </c>
      <c r="G18" s="287">
        <v>802385.8</v>
      </c>
    </row>
    <row r="19" spans="5:7" s="218" customFormat="1" ht="21" customHeight="1" thickBot="1" x14ac:dyDescent="0.25">
      <c r="E19" s="240" t="s">
        <v>276</v>
      </c>
      <c r="F19" s="253">
        <v>2</v>
      </c>
      <c r="G19" s="254">
        <v>43678.29</v>
      </c>
    </row>
    <row r="20" spans="5:7" s="218" customFormat="1" ht="21" customHeight="1" thickBot="1" x14ac:dyDescent="0.25">
      <c r="E20" s="240" t="s">
        <v>81</v>
      </c>
      <c r="F20" s="253">
        <v>2</v>
      </c>
      <c r="G20" s="254">
        <v>0</v>
      </c>
    </row>
    <row r="21" spans="5:7" s="218" customFormat="1" ht="21" customHeight="1" thickBot="1" x14ac:dyDescent="0.25">
      <c r="E21" s="240" t="s">
        <v>293</v>
      </c>
      <c r="F21" s="253">
        <v>1</v>
      </c>
      <c r="G21" s="254">
        <v>7059</v>
      </c>
    </row>
    <row r="22" spans="5:7" s="218" customFormat="1" ht="23.25" customHeight="1" thickBot="1" x14ac:dyDescent="0.25">
      <c r="E22" s="240" t="s">
        <v>257</v>
      </c>
      <c r="F22" s="253">
        <v>5</v>
      </c>
      <c r="G22" s="254">
        <v>15159622.529999999</v>
      </c>
    </row>
    <row r="23" spans="5:7" s="218" customFormat="1" ht="23.25" customHeight="1" thickBot="1" x14ac:dyDescent="0.25">
      <c r="E23" s="240" t="s">
        <v>296</v>
      </c>
      <c r="F23" s="253">
        <v>1</v>
      </c>
      <c r="G23" s="254">
        <v>2350</v>
      </c>
    </row>
    <row r="24" spans="5:7" s="218" customFormat="1" ht="23.25" customHeight="1" thickBot="1" x14ac:dyDescent="0.25">
      <c r="E24" s="240" t="s">
        <v>301</v>
      </c>
      <c r="F24" s="253">
        <v>1</v>
      </c>
      <c r="G24" s="254">
        <v>28800</v>
      </c>
    </row>
    <row r="25" spans="5:7" s="218" customFormat="1" ht="23.25" customHeight="1" thickBot="1" x14ac:dyDescent="0.25">
      <c r="E25" s="240" t="s">
        <v>236</v>
      </c>
      <c r="F25" s="253">
        <v>1</v>
      </c>
      <c r="G25" s="254">
        <v>227569.11</v>
      </c>
    </row>
    <row r="26" spans="5:7" s="218" customFormat="1" ht="23.25" customHeight="1" thickBot="1" x14ac:dyDescent="0.25">
      <c r="E26" s="240" t="s">
        <v>287</v>
      </c>
      <c r="F26" s="253">
        <v>6</v>
      </c>
      <c r="G26" s="254">
        <v>8749414.2100000009</v>
      </c>
    </row>
    <row r="27" spans="5:7" s="218" customFormat="1" ht="23.25" customHeight="1" thickBot="1" x14ac:dyDescent="0.25">
      <c r="E27" s="240" t="s">
        <v>277</v>
      </c>
      <c r="F27" s="253">
        <v>1</v>
      </c>
      <c r="G27" s="254">
        <v>47834.6</v>
      </c>
    </row>
    <row r="28" spans="5:7" s="212" customFormat="1" ht="21" customHeight="1" thickBot="1" x14ac:dyDescent="0.4">
      <c r="E28" s="241" t="s">
        <v>219</v>
      </c>
      <c r="F28" s="255">
        <v>4</v>
      </c>
      <c r="G28" s="256">
        <v>200034.74</v>
      </c>
    </row>
    <row r="29" spans="5:7" s="212" customFormat="1" ht="20.25" customHeight="1" thickBot="1" x14ac:dyDescent="0.4">
      <c r="E29" s="241" t="s">
        <v>302</v>
      </c>
      <c r="F29" s="255">
        <v>1</v>
      </c>
      <c r="G29" s="256">
        <v>25000</v>
      </c>
    </row>
    <row r="30" spans="5:7" s="212" customFormat="1" ht="21.75" customHeight="1" thickBot="1" x14ac:dyDescent="0.4">
      <c r="E30" s="241" t="s">
        <v>290</v>
      </c>
      <c r="F30" s="255">
        <v>1</v>
      </c>
      <c r="G30" s="256">
        <v>50000</v>
      </c>
    </row>
    <row r="31" spans="5:7" s="212" customFormat="1" ht="21.75" customHeight="1" thickBot="1" x14ac:dyDescent="0.4">
      <c r="E31" s="241" t="s">
        <v>309</v>
      </c>
      <c r="F31" s="255">
        <v>1</v>
      </c>
      <c r="G31" s="256">
        <v>33000</v>
      </c>
    </row>
    <row r="32" spans="5:7" s="212" customFormat="1" ht="21" customHeight="1" thickBot="1" x14ac:dyDescent="0.4">
      <c r="E32" s="241" t="s">
        <v>278</v>
      </c>
      <c r="F32" s="255">
        <v>1</v>
      </c>
      <c r="G32" s="256">
        <v>150000</v>
      </c>
    </row>
    <row r="33" spans="5:7" s="212" customFormat="1" ht="20.25" customHeight="1" thickBot="1" x14ac:dyDescent="0.4">
      <c r="E33" s="241" t="s">
        <v>288</v>
      </c>
      <c r="F33" s="255">
        <v>3</v>
      </c>
      <c r="G33" s="256">
        <v>182385.06</v>
      </c>
    </row>
    <row r="34" spans="5:7" s="212" customFormat="1" ht="18.75" customHeight="1" thickBot="1" x14ac:dyDescent="0.4">
      <c r="E34" s="241" t="s">
        <v>258</v>
      </c>
      <c r="F34" s="255">
        <v>5</v>
      </c>
      <c r="G34" s="256">
        <v>31564157.210000001</v>
      </c>
    </row>
    <row r="35" spans="5:7" s="212" customFormat="1" ht="20.25" customHeight="1" thickBot="1" x14ac:dyDescent="0.4">
      <c r="E35" s="241" t="s">
        <v>273</v>
      </c>
      <c r="F35" s="255">
        <v>4</v>
      </c>
      <c r="G35" s="256">
        <v>7144751.79</v>
      </c>
    </row>
    <row r="36" spans="5:7" s="212" customFormat="1" ht="18" customHeight="1" thickBot="1" x14ac:dyDescent="0.4">
      <c r="E36" s="241" t="s">
        <v>259</v>
      </c>
      <c r="F36" s="255">
        <v>1</v>
      </c>
      <c r="G36" s="256">
        <v>82032.61</v>
      </c>
    </row>
    <row r="37" spans="5:7" s="212" customFormat="1" ht="21" customHeight="1" thickBot="1" x14ac:dyDescent="0.4">
      <c r="E37" s="285" t="s">
        <v>106</v>
      </c>
      <c r="F37" s="286">
        <v>41</v>
      </c>
      <c r="G37" s="290">
        <v>60096397.729999997</v>
      </c>
    </row>
    <row r="38" spans="5:7" s="212" customFormat="1" ht="19.5" customHeight="1" thickBot="1" x14ac:dyDescent="0.4">
      <c r="E38" s="242" t="s">
        <v>110</v>
      </c>
      <c r="F38" s="257">
        <v>2</v>
      </c>
      <c r="G38" s="258">
        <v>55893484.159999996</v>
      </c>
    </row>
    <row r="39" spans="5:7" s="212" customFormat="1" ht="18" customHeight="1" thickBot="1" x14ac:dyDescent="0.4">
      <c r="E39" s="242" t="s">
        <v>279</v>
      </c>
      <c r="F39" s="257">
        <v>7</v>
      </c>
      <c r="G39" s="258">
        <v>8434228.6600000001</v>
      </c>
    </row>
    <row r="40" spans="5:7" s="212" customFormat="1" ht="24" customHeight="1" thickBot="1" x14ac:dyDescent="0.4">
      <c r="E40" s="285" t="s">
        <v>112</v>
      </c>
      <c r="F40" s="286">
        <v>18</v>
      </c>
      <c r="G40" s="290">
        <v>24592670.710000001</v>
      </c>
    </row>
    <row r="41" spans="5:7" s="212" customFormat="1" ht="24" customHeight="1" thickBot="1" x14ac:dyDescent="0.4">
      <c r="E41" s="288" t="s">
        <v>274</v>
      </c>
      <c r="F41" s="286">
        <v>12</v>
      </c>
      <c r="G41" s="289">
        <v>2488364.14</v>
      </c>
    </row>
    <row r="42" spans="5:7" s="212" customFormat="1" ht="24" customHeight="1" thickBot="1" x14ac:dyDescent="0.4">
      <c r="E42" s="265" t="s">
        <v>244</v>
      </c>
      <c r="F42" s="284">
        <v>1</v>
      </c>
      <c r="G42" s="266">
        <v>47730</v>
      </c>
    </row>
    <row r="43" spans="5:7" s="212" customFormat="1" ht="24" customHeight="1" thickBot="1" x14ac:dyDescent="0.4">
      <c r="E43" s="265" t="s">
        <v>118</v>
      </c>
      <c r="F43" s="284">
        <v>1</v>
      </c>
      <c r="G43" s="266">
        <v>58989.18</v>
      </c>
    </row>
    <row r="44" spans="5:7" s="212" customFormat="1" ht="18" customHeight="1" thickBot="1" x14ac:dyDescent="0.4">
      <c r="E44" s="265" t="s">
        <v>291</v>
      </c>
      <c r="F44" s="284">
        <v>1</v>
      </c>
      <c r="G44" s="266">
        <v>37125</v>
      </c>
    </row>
    <row r="45" spans="5:7" s="212" customFormat="1" ht="16.5" customHeight="1" thickBot="1" x14ac:dyDescent="0.4">
      <c r="E45" s="265" t="s">
        <v>260</v>
      </c>
      <c r="F45" s="284">
        <v>1</v>
      </c>
      <c r="G45" s="266">
        <v>198383.21</v>
      </c>
    </row>
    <row r="46" spans="5:7" s="212" customFormat="1" ht="16.5" customHeight="1" thickBot="1" x14ac:dyDescent="0.4">
      <c r="E46" s="265" t="s">
        <v>265</v>
      </c>
      <c r="F46" s="253">
        <v>1</v>
      </c>
      <c r="G46" s="266">
        <v>22287.57</v>
      </c>
    </row>
    <row r="47" spans="5:7" s="212" customFormat="1" ht="18" customHeight="1" thickBot="1" x14ac:dyDescent="0.4">
      <c r="E47" s="265" t="s">
        <v>297</v>
      </c>
      <c r="F47" s="253">
        <v>1</v>
      </c>
      <c r="G47" s="266">
        <v>50000</v>
      </c>
    </row>
    <row r="48" spans="5:7" s="212" customFormat="1" ht="17.25" customHeight="1" thickBot="1" x14ac:dyDescent="0.4">
      <c r="E48" s="265" t="s">
        <v>289</v>
      </c>
      <c r="F48" s="253">
        <v>1</v>
      </c>
      <c r="G48" s="266">
        <v>80000</v>
      </c>
    </row>
    <row r="49" spans="5:7" s="212" customFormat="1" ht="20.25" customHeight="1" thickBot="1" x14ac:dyDescent="0.4">
      <c r="E49" s="265" t="s">
        <v>266</v>
      </c>
      <c r="F49" s="253">
        <v>1</v>
      </c>
      <c r="G49" s="266">
        <v>25000</v>
      </c>
    </row>
    <row r="50" spans="5:7" s="212" customFormat="1" ht="19.5" customHeight="1" thickBot="1" x14ac:dyDescent="0.4">
      <c r="E50" s="265" t="s">
        <v>135</v>
      </c>
      <c r="F50" s="253">
        <v>1</v>
      </c>
      <c r="G50" s="266">
        <v>1135823.83</v>
      </c>
    </row>
    <row r="51" spans="5:7" s="212" customFormat="1" ht="19.5" customHeight="1" thickBot="1" x14ac:dyDescent="0.4">
      <c r="E51" s="265" t="s">
        <v>303</v>
      </c>
      <c r="F51" s="253">
        <v>1</v>
      </c>
      <c r="G51" s="266">
        <v>16250</v>
      </c>
    </row>
    <row r="52" spans="5:7" s="212" customFormat="1" ht="18" customHeight="1" thickBot="1" x14ac:dyDescent="0.4">
      <c r="E52" s="265" t="s">
        <v>139</v>
      </c>
      <c r="F52" s="253">
        <v>1</v>
      </c>
      <c r="G52" s="266">
        <v>98830.29</v>
      </c>
    </row>
    <row r="53" spans="5:7" s="212" customFormat="1" ht="18" customHeight="1" thickBot="1" x14ac:dyDescent="0.4">
      <c r="E53" s="265" t="s">
        <v>298</v>
      </c>
      <c r="F53" s="253">
        <v>1</v>
      </c>
      <c r="G53" s="266">
        <v>275310</v>
      </c>
    </row>
    <row r="54" spans="5:7" s="212" customFormat="1" ht="24" customHeight="1" thickBot="1" x14ac:dyDescent="0.4">
      <c r="E54" s="265" t="str">
        <f>'[1]2025'!$G$37</f>
        <v>INSTITUTO PARA LA FORMACIÓN Y APROVECHAMIENTO DE LOS RECURSOS HUMANOS (IFARHU),</v>
      </c>
      <c r="F54" s="253">
        <v>2</v>
      </c>
      <c r="G54" s="266">
        <v>66349.600000000006</v>
      </c>
    </row>
    <row r="55" spans="5:7" s="212" customFormat="1" ht="16.5" customHeight="1" thickBot="1" x14ac:dyDescent="0.4">
      <c r="E55" s="288" t="s">
        <v>261</v>
      </c>
      <c r="F55" s="296">
        <v>12</v>
      </c>
      <c r="G55" s="289">
        <v>7391832.8700000001</v>
      </c>
    </row>
    <row r="56" spans="5:7" s="212" customFormat="1" ht="19.5" customHeight="1" thickBot="1" x14ac:dyDescent="0.4">
      <c r="E56" s="265" t="s">
        <v>299</v>
      </c>
      <c r="F56" s="301">
        <v>1</v>
      </c>
      <c r="G56" s="266">
        <v>83674.48</v>
      </c>
    </row>
    <row r="57" spans="5:7" s="212" customFormat="1" ht="18" customHeight="1" thickBot="1" x14ac:dyDescent="0.4">
      <c r="E57" s="298" t="s">
        <v>294</v>
      </c>
      <c r="F57" s="299">
        <v>2</v>
      </c>
      <c r="G57" s="300">
        <v>47711.3</v>
      </c>
    </row>
    <row r="58" spans="5:7" s="212" customFormat="1" ht="23.25" customHeight="1" thickBot="1" x14ac:dyDescent="0.4">
      <c r="E58" s="219" t="s">
        <v>281</v>
      </c>
      <c r="F58" s="259">
        <v>1</v>
      </c>
      <c r="G58" s="260">
        <v>21180</v>
      </c>
    </row>
    <row r="59" spans="5:7" s="212" customFormat="1" ht="19.5" customHeight="1" thickBot="1" x14ac:dyDescent="0.4">
      <c r="E59" s="219" t="str">
        <f>'[2]2025'!$G$8</f>
        <v>SISTEMA ESTATAL DE RADIO Y TELEVISIÓN (SERTV)</v>
      </c>
      <c r="F59" s="259">
        <v>2</v>
      </c>
      <c r="G59" s="295">
        <v>213758</v>
      </c>
    </row>
    <row r="60" spans="5:7" s="212" customFormat="1" ht="17.25" customHeight="1" thickBot="1" x14ac:dyDescent="0.4">
      <c r="E60" s="219" t="s">
        <v>292</v>
      </c>
      <c r="F60" s="259">
        <v>1</v>
      </c>
      <c r="G60" s="295">
        <v>1861.8</v>
      </c>
    </row>
    <row r="61" spans="5:7" s="212" customFormat="1" ht="17.25" customHeight="1" thickBot="1" x14ac:dyDescent="0.4">
      <c r="E61" s="219" t="s">
        <v>151</v>
      </c>
      <c r="F61" s="259">
        <v>1</v>
      </c>
      <c r="G61" s="295">
        <v>574539.25</v>
      </c>
    </row>
    <row r="62" spans="5:7" s="212" customFormat="1" ht="15.75" customHeight="1" thickBot="1" x14ac:dyDescent="0.4">
      <c r="E62" s="219" t="s">
        <v>295</v>
      </c>
      <c r="F62" s="259">
        <v>2</v>
      </c>
      <c r="G62" s="295">
        <v>110471.97</v>
      </c>
    </row>
    <row r="63" spans="5:7" s="212" customFormat="1" ht="17.25" customHeight="1" thickBot="1" x14ac:dyDescent="0.4">
      <c r="E63" s="219" t="s">
        <v>275</v>
      </c>
      <c r="F63" s="259">
        <v>1</v>
      </c>
      <c r="G63" s="260">
        <v>106666</v>
      </c>
    </row>
    <row r="64" spans="5:7" s="212" customFormat="1" ht="14.25" customHeight="1" thickBot="1" x14ac:dyDescent="0.4">
      <c r="E64" s="219" t="s">
        <v>280</v>
      </c>
      <c r="F64" s="259">
        <v>1</v>
      </c>
      <c r="G64" s="260">
        <v>22312.5</v>
      </c>
    </row>
    <row r="65" spans="5:8" s="212" customFormat="1" ht="15" customHeight="1" thickBot="1" x14ac:dyDescent="0.4">
      <c r="E65" s="219" t="s">
        <v>221</v>
      </c>
      <c r="F65" s="259">
        <v>4</v>
      </c>
      <c r="G65" s="260">
        <v>940220.44</v>
      </c>
    </row>
    <row r="66" spans="5:8" s="212" customFormat="1" ht="16.5" customHeight="1" thickBot="1" x14ac:dyDescent="0.4">
      <c r="E66" s="219" t="s">
        <v>267</v>
      </c>
      <c r="F66" s="268">
        <v>2</v>
      </c>
      <c r="G66" s="269">
        <v>458535.21</v>
      </c>
    </row>
    <row r="67" spans="5:8" s="212" customFormat="1" ht="23.25" customHeight="1" thickBot="1" x14ac:dyDescent="0.4">
      <c r="E67" s="220" t="s">
        <v>222</v>
      </c>
      <c r="F67" s="261">
        <f>SUM(F7:F66)</f>
        <v>219</v>
      </c>
      <c r="G67" s="262">
        <f>SUM(G7:G66)</f>
        <v>262757797.19000003</v>
      </c>
    </row>
    <row r="68" spans="5:8" s="212" customFormat="1" ht="23.25" customHeight="1" x14ac:dyDescent="0.4">
      <c r="E68" s="94"/>
      <c r="F68" s="94"/>
      <c r="G68" s="94"/>
    </row>
    <row r="69" spans="5:8" s="212" customFormat="1" ht="21.75" customHeight="1" x14ac:dyDescent="0.4">
      <c r="E69" s="94"/>
      <c r="F69" s="94"/>
      <c r="G69" s="94"/>
    </row>
    <row r="70" spans="5:8" s="212" customFormat="1" ht="24.75" customHeight="1" x14ac:dyDescent="0.4">
      <c r="E70" s="94"/>
      <c r="F70" s="94"/>
      <c r="G70" s="94"/>
    </row>
    <row r="71" spans="5:8" s="212" customFormat="1" ht="24.75" customHeight="1" x14ac:dyDescent="0.4">
      <c r="E71" s="94"/>
      <c r="F71" s="237"/>
      <c r="G71" s="94"/>
    </row>
    <row r="72" spans="5:8" s="212" customFormat="1" ht="24" customHeight="1" x14ac:dyDescent="0.4">
      <c r="E72" s="94"/>
      <c r="F72" s="94"/>
      <c r="G72" s="94"/>
    </row>
    <row r="73" spans="5:8" ht="21.75" customHeight="1" x14ac:dyDescent="0.4"/>
    <row r="74" spans="5:8" ht="24.75" customHeight="1" x14ac:dyDescent="0.4">
      <c r="H74" s="212"/>
    </row>
    <row r="75" spans="5:8" ht="21.75" customHeight="1" x14ac:dyDescent="0.4">
      <c r="H75" s="212"/>
    </row>
    <row r="76" spans="5:8" ht="21.75" customHeight="1" x14ac:dyDescent="0.4">
      <c r="H76" s="212"/>
    </row>
    <row r="77" spans="5:8" ht="21.75" customHeight="1" x14ac:dyDescent="0.4"/>
    <row r="78" spans="5:8" ht="21.75" customHeight="1" x14ac:dyDescent="0.4"/>
    <row r="79" spans="5:8" ht="36" customHeight="1" x14ac:dyDescent="0.4"/>
    <row r="80" spans="5:8" ht="21.75" customHeight="1" x14ac:dyDescent="0.4"/>
    <row r="81" spans="9:9" ht="30" customHeight="1" x14ac:dyDescent="0.4"/>
    <row r="82" spans="9:9" ht="30" customHeight="1" x14ac:dyDescent="0.4"/>
    <row r="83" spans="9:9" ht="21.75" customHeight="1" x14ac:dyDescent="0.4"/>
    <row r="84" spans="9:9" ht="21.75" customHeight="1" x14ac:dyDescent="0.4"/>
    <row r="85" spans="9:9" ht="16.149999999999999" customHeight="1" x14ac:dyDescent="0.4"/>
    <row r="86" spans="9:9" ht="34.5" customHeight="1" x14ac:dyDescent="0.4"/>
    <row r="87" spans="9:9" ht="18.75" customHeight="1" x14ac:dyDescent="0.4"/>
    <row r="88" spans="9:9" ht="18.75" customHeight="1" x14ac:dyDescent="0.4"/>
    <row r="89" spans="9:9" ht="20.25" customHeight="1" x14ac:dyDescent="0.4"/>
    <row r="90" spans="9:9" ht="21.75" customHeight="1" x14ac:dyDescent="0.4">
      <c r="I90" s="221"/>
    </row>
    <row r="91" spans="9:9" ht="21.75" customHeight="1" x14ac:dyDescent="0.4"/>
    <row r="92" spans="9:9" ht="21.75" customHeight="1" x14ac:dyDescent="0.4"/>
    <row r="93" spans="9:9" ht="21.75" customHeight="1" x14ac:dyDescent="0.4"/>
    <row r="94" spans="9:9" ht="21.75" customHeight="1" x14ac:dyDescent="0.4"/>
    <row r="95" spans="9:9" ht="18.75" customHeight="1" x14ac:dyDescent="0.4"/>
    <row r="96" spans="9:9" ht="21.75" customHeight="1" x14ac:dyDescent="0.4"/>
    <row r="97" spans="7:7" ht="21.75" customHeight="1" x14ac:dyDescent="0.4"/>
    <row r="98" spans="7:7" ht="21.75" customHeight="1" x14ac:dyDescent="0.4"/>
    <row r="99" spans="7:7" ht="18" customHeight="1" x14ac:dyDescent="0.4"/>
    <row r="100" spans="7:7" ht="21.75" customHeight="1" x14ac:dyDescent="0.4"/>
    <row r="101" spans="7:7" ht="21.75" customHeight="1" x14ac:dyDescent="0.4"/>
    <row r="102" spans="7:7" ht="20.25" customHeight="1" x14ac:dyDescent="0.4"/>
    <row r="103" spans="7:7" ht="20.25" customHeight="1" x14ac:dyDescent="0.4"/>
    <row r="104" spans="7:7" ht="20.25" customHeight="1" x14ac:dyDescent="0.4"/>
    <row r="105" spans="7:7" ht="20.25" customHeight="1" x14ac:dyDescent="0.4"/>
    <row r="106" spans="7:7" ht="20.25" customHeight="1" x14ac:dyDescent="0.4">
      <c r="G106" s="222"/>
    </row>
    <row r="107" spans="7:7" ht="20.25" customHeight="1" x14ac:dyDescent="0.4">
      <c r="G107" s="222"/>
    </row>
    <row r="108" spans="7:7" ht="20.25" customHeight="1" x14ac:dyDescent="0.4"/>
    <row r="109" spans="7:7" ht="20.25" customHeight="1" x14ac:dyDescent="0.4"/>
    <row r="110" spans="7:7" ht="20.25" customHeight="1" x14ac:dyDescent="0.4"/>
    <row r="111" spans="7:7" ht="20.25" customHeight="1" x14ac:dyDescent="0.4"/>
    <row r="112" spans="7:7" ht="20.25" customHeight="1" x14ac:dyDescent="0.4"/>
    <row r="113" spans="5:5" ht="20.25" customHeight="1" x14ac:dyDescent="0.4">
      <c r="E113" s="95"/>
    </row>
    <row r="114" spans="5:5" ht="20.25" customHeight="1" x14ac:dyDescent="0.4">
      <c r="E114" s="95"/>
    </row>
    <row r="115" spans="5:5" ht="20.25" customHeight="1" x14ac:dyDescent="0.4"/>
    <row r="116" spans="5:5" ht="20.25" customHeight="1" x14ac:dyDescent="0.4"/>
    <row r="117" spans="5:5" ht="20.25" customHeight="1" x14ac:dyDescent="0.4"/>
    <row r="118" spans="5:5" ht="20.25" customHeight="1" x14ac:dyDescent="0.4"/>
    <row r="119" spans="5:5" ht="20.25" customHeight="1" x14ac:dyDescent="0.4"/>
    <row r="120" spans="5:5" ht="20.25" customHeight="1" x14ac:dyDescent="0.4"/>
    <row r="121" spans="5:5" ht="20.25" customHeight="1" x14ac:dyDescent="0.4"/>
    <row r="122" spans="5:5" ht="20.25" customHeight="1" x14ac:dyDescent="0.4"/>
    <row r="123" spans="5:5" ht="20.25" customHeight="1" x14ac:dyDescent="0.4"/>
    <row r="124" spans="5:5" ht="20.25" customHeight="1" x14ac:dyDescent="0.4"/>
    <row r="125" spans="5:5" ht="20.25" customHeight="1" x14ac:dyDescent="0.4"/>
    <row r="126" spans="5:5" ht="20.25" customHeight="1" x14ac:dyDescent="0.4"/>
    <row r="127" spans="5:5" ht="20.25" customHeight="1" x14ac:dyDescent="0.4"/>
    <row r="128" spans="5:5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20.25" customHeight="1" x14ac:dyDescent="0.4"/>
    <row r="142" ht="26.25" customHeight="1" x14ac:dyDescent="0.4"/>
    <row r="143" ht="21.75" customHeight="1" x14ac:dyDescent="0.4"/>
    <row r="144" ht="21.75" customHeight="1" x14ac:dyDescent="0.4"/>
    <row r="145" ht="21" customHeight="1" x14ac:dyDescent="0.4"/>
    <row r="146" ht="21" customHeight="1" x14ac:dyDescent="0.4"/>
    <row r="147" ht="21" customHeight="1" x14ac:dyDescent="0.4"/>
    <row r="148" ht="21.75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0.25" customHeight="1" x14ac:dyDescent="0.4"/>
    <row r="161" ht="20.25" customHeight="1" x14ac:dyDescent="0.4"/>
    <row r="162" ht="20.25" customHeight="1" x14ac:dyDescent="0.4"/>
    <row r="163" ht="20.25" customHeight="1" x14ac:dyDescent="0.4"/>
    <row r="164" ht="18.75" customHeight="1" x14ac:dyDescent="0.4"/>
    <row r="165" ht="18.75" customHeight="1" x14ac:dyDescent="0.4"/>
    <row r="166" ht="18.75" customHeight="1" x14ac:dyDescent="0.4"/>
    <row r="167" ht="21.75" customHeight="1" x14ac:dyDescent="0.4"/>
    <row r="168" ht="29.25" customHeight="1" x14ac:dyDescent="0.4"/>
    <row r="182" ht="27.75" customHeight="1" x14ac:dyDescent="0.4"/>
    <row r="183" ht="27.75" customHeight="1" x14ac:dyDescent="0.4"/>
    <row r="184" ht="25.5" customHeight="1" x14ac:dyDescent="0.4"/>
    <row r="185" ht="25.5" customHeight="1" x14ac:dyDescent="0.4"/>
  </sheetData>
  <mergeCells count="1">
    <mergeCell ref="E3:H3"/>
  </mergeCells>
  <pageMargins left="0.7" right="0.7" top="0.75" bottom="0.75" header="0.3" footer="0.3"/>
  <pageSetup paperSize="5" scale="65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N18" sqref="N18"/>
    </sheetView>
  </sheetViews>
  <sheetFormatPr baseColWidth="10" defaultRowHeight="15" x14ac:dyDescent="0.25"/>
  <sheetData>
    <row r="1" spans="1:2" x14ac:dyDescent="0.25">
      <c r="A1" t="s">
        <v>223</v>
      </c>
      <c r="B1">
        <v>192</v>
      </c>
    </row>
    <row r="2" spans="1:2" x14ac:dyDescent="0.25">
      <c r="A2" t="s">
        <v>224</v>
      </c>
      <c r="B2">
        <v>27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25" t="s">
        <v>186</v>
      </c>
      <c r="C5" s="325"/>
      <c r="D5" s="325"/>
    </row>
    <row r="6" spans="2:7" ht="30" x14ac:dyDescent="0.4">
      <c r="B6" s="325" t="s">
        <v>187</v>
      </c>
      <c r="C6" s="325"/>
      <c r="D6" s="325"/>
    </row>
    <row r="7" spans="2:7" ht="29.25" x14ac:dyDescent="0.4">
      <c r="B7" s="326" t="s">
        <v>47</v>
      </c>
      <c r="C7" s="326"/>
      <c r="D7" s="326"/>
    </row>
    <row r="8" spans="2:7" ht="30" x14ac:dyDescent="0.4">
      <c r="B8" s="327" t="s">
        <v>225</v>
      </c>
      <c r="C8" s="327"/>
      <c r="D8" s="327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5" t="s">
        <v>46</v>
      </c>
      <c r="D1" s="305"/>
      <c r="E1" s="305"/>
    </row>
    <row r="2" spans="1:6" x14ac:dyDescent="0.25">
      <c r="C2" s="305" t="s">
        <v>47</v>
      </c>
      <c r="D2" s="305"/>
      <c r="E2" s="305"/>
    </row>
    <row r="3" spans="1:6" x14ac:dyDescent="0.25">
      <c r="C3" s="305" t="s">
        <v>48</v>
      </c>
      <c r="D3" s="305"/>
      <c r="E3" s="305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06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07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06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08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08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08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07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09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10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11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06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07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06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07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06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08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08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08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08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08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08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08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08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08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08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08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08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08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08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08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08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08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08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08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07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06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07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06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08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08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07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06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08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08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08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08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08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08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08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08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07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06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07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06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08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08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08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08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08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08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07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06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08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08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07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06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08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08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07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06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08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07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06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08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08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08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07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06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07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06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08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08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08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08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08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08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08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08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08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08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08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08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08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08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08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08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08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08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07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09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10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11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06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08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08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08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08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07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06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08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08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08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08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08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08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08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08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08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08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08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08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08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08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08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08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07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06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08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08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08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08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07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06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07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06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07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06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07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06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08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07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06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08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07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06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08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07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06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08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08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07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E20" sqref="E20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12" t="s">
        <v>185</v>
      </c>
      <c r="C4" s="312"/>
      <c r="D4" s="312"/>
      <c r="E4" s="312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12" t="s">
        <v>186</v>
      </c>
      <c r="C8" s="312"/>
      <c r="D8" s="312"/>
      <c r="E8" s="312"/>
      <c r="F8" s="96"/>
    </row>
    <row r="9" spans="2:8" x14ac:dyDescent="0.4">
      <c r="B9" s="312" t="s">
        <v>187</v>
      </c>
      <c r="C9" s="312"/>
      <c r="D9" s="312"/>
      <c r="E9" s="312"/>
      <c r="F9" s="96"/>
    </row>
    <row r="10" spans="2:8" x14ac:dyDescent="0.4">
      <c r="B10" s="312" t="s">
        <v>188</v>
      </c>
      <c r="C10" s="312"/>
      <c r="D10" s="312"/>
      <c r="E10" s="312"/>
      <c r="F10" s="96"/>
    </row>
    <row r="11" spans="2:8" x14ac:dyDescent="0.4">
      <c r="B11" s="312" t="s">
        <v>189</v>
      </c>
      <c r="C11" s="312"/>
      <c r="D11" s="312"/>
      <c r="E11" s="312"/>
      <c r="F11" s="96"/>
    </row>
    <row r="12" spans="2:8" x14ac:dyDescent="0.4">
      <c r="B12" s="312" t="s">
        <v>304</v>
      </c>
      <c r="C12" s="312"/>
      <c r="D12" s="312"/>
      <c r="E12" s="312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172</v>
      </c>
      <c r="D17" s="106">
        <v>118843733.95</v>
      </c>
      <c r="E17" s="107">
        <v>0.78539999999999999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47</v>
      </c>
      <c r="D19" s="113">
        <v>143914063.24000001</v>
      </c>
      <c r="E19" s="107">
        <v>0.21460000000000001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219</v>
      </c>
      <c r="D21" s="118">
        <f>SUM(D17:D20)</f>
        <v>262757797.19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12" t="s">
        <v>191</v>
      </c>
      <c r="C5" s="312"/>
      <c r="D5" s="312"/>
      <c r="E5" s="312"/>
      <c r="F5" s="312"/>
      <c r="G5" s="312"/>
      <c r="H5" s="312"/>
      <c r="I5" s="312"/>
    </row>
    <row r="6" spans="2:12" ht="30.75" customHeight="1" x14ac:dyDescent="0.4">
      <c r="B6" s="312" t="s">
        <v>192</v>
      </c>
      <c r="C6" s="312"/>
      <c r="D6" s="312"/>
      <c r="E6" s="312"/>
      <c r="F6" s="312"/>
      <c r="G6" s="312"/>
      <c r="H6" s="312"/>
      <c r="I6" s="312"/>
    </row>
    <row r="7" spans="2:12" x14ac:dyDescent="0.4">
      <c r="B7" s="312" t="s">
        <v>193</v>
      </c>
      <c r="C7" s="312"/>
      <c r="D7" s="312"/>
      <c r="E7" s="312"/>
      <c r="F7" s="312"/>
      <c r="G7" s="312"/>
      <c r="H7" s="312"/>
      <c r="I7" s="312"/>
    </row>
    <row r="8" spans="2:12" x14ac:dyDescent="0.4">
      <c r="B8" s="312" t="s">
        <v>187</v>
      </c>
      <c r="C8" s="312"/>
      <c r="D8" s="312"/>
      <c r="E8" s="312"/>
      <c r="F8" s="312"/>
      <c r="G8" s="312"/>
      <c r="H8" s="312"/>
      <c r="I8" s="312"/>
    </row>
    <row r="9" spans="2:12" x14ac:dyDescent="0.4">
      <c r="B9" s="313" t="s">
        <v>194</v>
      </c>
      <c r="C9" s="313"/>
      <c r="D9" s="313"/>
      <c r="E9" s="313"/>
      <c r="F9" s="313"/>
      <c r="G9" s="313"/>
      <c r="H9" s="313"/>
      <c r="I9" s="313"/>
    </row>
    <row r="10" spans="2:12" x14ac:dyDescent="0.4">
      <c r="B10" s="314" t="s">
        <v>195</v>
      </c>
      <c r="C10" s="314"/>
      <c r="D10" s="314"/>
      <c r="E10" s="314"/>
      <c r="F10" s="314"/>
      <c r="G10" s="314"/>
      <c r="H10" s="314"/>
      <c r="I10" s="314"/>
    </row>
    <row r="11" spans="2:12" x14ac:dyDescent="0.4">
      <c r="B11" s="315" t="s">
        <v>196</v>
      </c>
      <c r="C11" s="316" t="s">
        <v>197</v>
      </c>
      <c r="D11" s="316"/>
      <c r="E11" s="316"/>
      <c r="F11" s="316"/>
      <c r="G11" s="316"/>
      <c r="H11" s="317" t="s">
        <v>198</v>
      </c>
      <c r="I11" s="317"/>
    </row>
    <row r="12" spans="2:12" x14ac:dyDescent="0.4">
      <c r="B12" s="315"/>
      <c r="C12" s="316">
        <v>2014</v>
      </c>
      <c r="D12" s="316"/>
      <c r="E12" s="122"/>
      <c r="F12" s="316">
        <v>2015</v>
      </c>
      <c r="G12" s="316"/>
      <c r="H12" s="317"/>
      <c r="I12" s="317"/>
    </row>
    <row r="13" spans="2:12" ht="98.25" x14ac:dyDescent="0.4">
      <c r="B13" s="315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12" t="s">
        <v>200</v>
      </c>
      <c r="C5" s="312"/>
      <c r="D5" s="312"/>
    </row>
    <row r="6" spans="2:5" x14ac:dyDescent="0.4">
      <c r="B6" s="312" t="s">
        <v>193</v>
      </c>
      <c r="C6" s="312"/>
      <c r="D6" s="312"/>
      <c r="E6" s="96"/>
    </row>
    <row r="7" spans="2:5" x14ac:dyDescent="0.4">
      <c r="B7" s="312" t="s">
        <v>187</v>
      </c>
      <c r="C7" s="312"/>
      <c r="D7" s="312"/>
      <c r="E7" s="96"/>
    </row>
    <row r="8" spans="2:5" x14ac:dyDescent="0.4">
      <c r="B8" s="313" t="s">
        <v>188</v>
      </c>
      <c r="C8" s="312"/>
      <c r="D8" s="312"/>
      <c r="E8" s="96"/>
    </row>
    <row r="9" spans="2:5" x14ac:dyDescent="0.4">
      <c r="B9" s="313" t="s">
        <v>201</v>
      </c>
      <c r="C9" s="312"/>
      <c r="D9" s="312"/>
      <c r="E9" s="96"/>
    </row>
    <row r="10" spans="2:5" x14ac:dyDescent="0.4">
      <c r="B10" s="313" t="s">
        <v>195</v>
      </c>
      <c r="C10" s="312"/>
      <c r="D10" s="312"/>
      <c r="E10" s="96"/>
    </row>
    <row r="11" spans="2:5" x14ac:dyDescent="0.4">
      <c r="B11" s="313">
        <v>2015</v>
      </c>
      <c r="C11" s="313"/>
      <c r="D11" s="313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52"/>
  <sheetViews>
    <sheetView showGridLines="0" zoomScale="60" workbookViewId="0">
      <selection activeCell="J29" sqref="J29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8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12"/>
      <c r="C1" s="312"/>
      <c r="D1" s="312"/>
      <c r="E1" s="312"/>
      <c r="F1" s="96"/>
    </row>
    <row r="2" spans="2:6" x14ac:dyDescent="0.4">
      <c r="B2" s="312"/>
      <c r="C2" s="312"/>
      <c r="D2" s="312"/>
      <c r="E2" s="312"/>
      <c r="F2" s="96"/>
    </row>
    <row r="3" spans="2:6" x14ac:dyDescent="0.4">
      <c r="B3" s="312"/>
      <c r="C3" s="312"/>
      <c r="D3" s="312"/>
      <c r="E3" s="312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23" t="s">
        <v>202</v>
      </c>
      <c r="C5" s="323"/>
      <c r="D5" s="323"/>
      <c r="E5" s="323"/>
    </row>
    <row r="6" spans="2:6" x14ac:dyDescent="0.4">
      <c r="B6" s="318" t="s">
        <v>203</v>
      </c>
      <c r="C6" s="318"/>
      <c r="D6" s="318"/>
      <c r="E6" s="318"/>
    </row>
    <row r="7" spans="2:6" x14ac:dyDescent="0.4">
      <c r="B7" s="318" t="s">
        <v>305</v>
      </c>
      <c r="C7" s="319"/>
      <c r="D7" s="319"/>
      <c r="E7" s="319"/>
    </row>
    <row r="8" spans="2:6" ht="30.75" thickBot="1" x14ac:dyDescent="0.45">
      <c r="B8" s="320" t="s">
        <v>204</v>
      </c>
      <c r="C8" s="321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97</v>
      </c>
      <c r="E11" s="176">
        <v>2871888.77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75</v>
      </c>
      <c r="E13" s="176">
        <v>119422772.81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18</v>
      </c>
      <c r="E15" s="184">
        <v>135253827.49000001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284</v>
      </c>
      <c r="D17" s="247">
        <v>4</v>
      </c>
      <c r="E17" s="184">
        <v>24304.63</v>
      </c>
    </row>
    <row r="18" spans="2:5" ht="12" customHeight="1" thickBot="1" x14ac:dyDescent="0.45">
      <c r="B18" s="267"/>
      <c r="C18" s="245"/>
      <c r="D18" s="245"/>
      <c r="E18" s="246"/>
    </row>
    <row r="19" spans="2:5" ht="32.25" customHeight="1" thickBot="1" x14ac:dyDescent="0.45">
      <c r="B19" s="270" t="s">
        <v>262</v>
      </c>
      <c r="C19" s="183" t="s">
        <v>263</v>
      </c>
      <c r="D19" s="183">
        <v>5</v>
      </c>
      <c r="E19" s="184">
        <v>149250</v>
      </c>
    </row>
    <row r="20" spans="2:5" ht="12" customHeight="1" thickBot="1" x14ac:dyDescent="0.45">
      <c r="B20" s="279"/>
      <c r="C20" s="280"/>
      <c r="D20" s="280"/>
      <c r="E20" s="281"/>
    </row>
    <row r="21" spans="2:5" ht="32.25" customHeight="1" thickBot="1" x14ac:dyDescent="0.45">
      <c r="B21" s="283" t="s">
        <v>268</v>
      </c>
      <c r="C21" s="175" t="s">
        <v>269</v>
      </c>
      <c r="D21" s="175">
        <v>12</v>
      </c>
      <c r="E21" s="282">
        <v>80765.58</v>
      </c>
    </row>
    <row r="22" spans="2:5" ht="9.75" customHeight="1" thickBot="1" x14ac:dyDescent="0.45">
      <c r="B22" s="275"/>
      <c r="C22" s="276"/>
      <c r="D22" s="276"/>
      <c r="E22" s="277"/>
    </row>
    <row r="23" spans="2:5" ht="32.25" customHeight="1" thickBot="1" x14ac:dyDescent="0.45">
      <c r="B23" s="248" t="s">
        <v>271</v>
      </c>
      <c r="C23" s="175" t="s">
        <v>270</v>
      </c>
      <c r="D23" s="175">
        <v>6</v>
      </c>
      <c r="E23" s="176">
        <v>4790935.5599999996</v>
      </c>
    </row>
    <row r="24" spans="2:5" ht="13.5" customHeight="1" thickBot="1" x14ac:dyDescent="0.45">
      <c r="B24" s="291"/>
      <c r="C24" s="245"/>
      <c r="D24" s="245"/>
      <c r="E24" s="246"/>
    </row>
    <row r="25" spans="2:5" ht="32.25" customHeight="1" thickBot="1" x14ac:dyDescent="0.45">
      <c r="B25" s="173" t="s">
        <v>282</v>
      </c>
      <c r="C25" s="292" t="s">
        <v>283</v>
      </c>
      <c r="D25" s="292">
        <v>1</v>
      </c>
      <c r="E25" s="293">
        <v>99594</v>
      </c>
    </row>
    <row r="26" spans="2:5" ht="11.25" customHeight="1" thickBot="1" x14ac:dyDescent="0.45">
      <c r="B26" s="275"/>
      <c r="C26" s="276"/>
      <c r="D26" s="276"/>
      <c r="E26" s="277"/>
    </row>
    <row r="27" spans="2:5" ht="32.25" customHeight="1" thickBot="1" x14ac:dyDescent="0.45">
      <c r="B27" s="173" t="s">
        <v>307</v>
      </c>
      <c r="C27" s="292" t="s">
        <v>306</v>
      </c>
      <c r="D27" s="292">
        <v>1</v>
      </c>
      <c r="E27" s="293">
        <v>64458.35</v>
      </c>
    </row>
    <row r="28" spans="2:5" ht="12" customHeight="1" thickBot="1" x14ac:dyDescent="0.45">
      <c r="B28" s="185"/>
      <c r="C28" s="278"/>
      <c r="D28" s="278"/>
      <c r="E28" s="186"/>
    </row>
    <row r="29" spans="2:5" ht="45.75" customHeight="1" thickBot="1" x14ac:dyDescent="0.45">
      <c r="B29" s="271" t="s">
        <v>10</v>
      </c>
      <c r="C29" s="272"/>
      <c r="D29" s="273">
        <f>SUM(D11:D28)</f>
        <v>219</v>
      </c>
      <c r="E29" s="274">
        <f>SUM(E11:E28)</f>
        <v>262757797.19</v>
      </c>
    </row>
    <row r="30" spans="2:5" ht="31.5" customHeight="1" x14ac:dyDescent="0.4">
      <c r="B30" s="322"/>
      <c r="C30" s="322"/>
      <c r="D30" s="322"/>
      <c r="E30" s="322"/>
    </row>
    <row r="31" spans="2:5" ht="12.75" customHeight="1" x14ac:dyDescent="0.4">
      <c r="B31" s="96"/>
      <c r="C31" s="96"/>
      <c r="D31" s="96"/>
      <c r="E31" s="96"/>
    </row>
    <row r="32" spans="2:5" ht="31.5" customHeight="1" x14ac:dyDescent="0.4"/>
    <row r="33" ht="14.25" customHeight="1" x14ac:dyDescent="0.4"/>
    <row r="34" ht="31.5" customHeight="1" x14ac:dyDescent="0.4"/>
    <row r="35" ht="16.5" customHeight="1" x14ac:dyDescent="0.4"/>
    <row r="36" ht="31.5" customHeight="1" x14ac:dyDescent="0.4"/>
    <row r="37" ht="12.75" customHeight="1" x14ac:dyDescent="0.4"/>
    <row r="38" ht="31.5" customHeight="1" x14ac:dyDescent="0.4"/>
    <row r="39" ht="12.75" customHeight="1" x14ac:dyDescent="0.4"/>
    <row r="40" ht="31.5" customHeight="1" x14ac:dyDescent="0.4"/>
    <row r="41" ht="19.5" customHeight="1" x14ac:dyDescent="0.4"/>
    <row r="42" ht="43.5" customHeight="1" x14ac:dyDescent="0.4"/>
    <row r="43" ht="12.75" customHeight="1" x14ac:dyDescent="0.4"/>
    <row r="44" ht="45.75" customHeight="1" x14ac:dyDescent="0.4"/>
    <row r="45" ht="15.75" customHeight="1" x14ac:dyDescent="0.4"/>
    <row r="46" ht="36.75" customHeight="1" x14ac:dyDescent="0.4"/>
    <row r="47" ht="15" customHeight="1" x14ac:dyDescent="0.4"/>
    <row r="49" spans="6:6" ht="17.25" customHeight="1" x14ac:dyDescent="0.4"/>
    <row r="50" spans="6:6" ht="27.75" customHeight="1" x14ac:dyDescent="0.4"/>
    <row r="51" spans="6:6" ht="39.75" customHeight="1" x14ac:dyDescent="0.4">
      <c r="F51" s="96"/>
    </row>
    <row r="52" spans="6:6" ht="22.5" customHeight="1" x14ac:dyDescent="0.4">
      <c r="F52" s="96"/>
    </row>
  </sheetData>
  <mergeCells count="8">
    <mergeCell ref="B7:E7"/>
    <mergeCell ref="B8:C8"/>
    <mergeCell ref="B30:E30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2026-01-05T13:15:37Z</cp:lastPrinted>
  <dcterms:created xsi:type="dcterms:W3CDTF">2015-05-27T20:39:48Z</dcterms:created>
  <dcterms:modified xsi:type="dcterms:W3CDTF">2026-01-05T15:11:01Z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