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NTAI\Enero 2026\"/>
    </mc:Choice>
  </mc:AlternateContent>
  <xr:revisionPtr revIDLastSave="0" documentId="8_{F56C108B-A23F-4826-BAFE-5940A2435F10}" xr6:coauthVersionLast="47" xr6:coauthVersionMax="47" xr10:uidLastSave="{00000000-0000-0000-0000-000000000000}"/>
  <bookViews>
    <workbookView xWindow="-120" yWindow="-120" windowWidth="29040" windowHeight="15840" xr2:uid="{19FAF161-CEC7-4791-947B-9F5F95E8B8CA}"/>
  </bookViews>
  <sheets>
    <sheet name="Recursos ingresados" sheetId="1" r:id="rId1"/>
    <sheet name="tipo de acto " sheetId="2" r:id="rId2"/>
    <sheet name="Gráfica de Ingresados" sheetId="3" r:id="rId3"/>
    <sheet name="Fallados y en Trámite " sheetId="4" r:id="rId4"/>
    <sheet name="Instituciones" sheetId="5" r:id="rId5"/>
    <sheet name="Gráfica de fallados y trámite " sheetId="6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5" l="1"/>
  <c r="D69" i="5"/>
  <c r="B61" i="5"/>
  <c r="B56" i="5"/>
  <c r="E19" i="4"/>
  <c r="D19" i="4"/>
  <c r="C19" i="4"/>
  <c r="D30" i="2"/>
  <c r="C30" i="2"/>
  <c r="D19" i="1"/>
  <c r="C19" i="1"/>
  <c r="B19" i="1"/>
</calcChain>
</file>

<file path=xl/sharedStrings.xml><?xml version="1.0" encoding="utf-8"?>
<sst xmlns="http://schemas.openxmlformats.org/spreadsheetml/2006/main" count="120" uniqueCount="109">
  <si>
    <t xml:space="preserve">TRIBUNAL ADMINISTRATIVO </t>
  </si>
  <si>
    <t>DE CONTRATACIONES PÚBLICAS</t>
  </si>
  <si>
    <t>Recursos Ingresados</t>
  </si>
  <si>
    <t>por Montos y Participación Porcentual</t>
  </si>
  <si>
    <t>Recursos</t>
  </si>
  <si>
    <t>Cantidad</t>
  </si>
  <si>
    <t>Monto</t>
  </si>
  <si>
    <t>Porcentaje</t>
  </si>
  <si>
    <t xml:space="preserve">  Impugnación</t>
  </si>
  <si>
    <t>Apelación</t>
  </si>
  <si>
    <t>Total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</si>
  <si>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</si>
  <si>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</si>
  <si>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</si>
  <si>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</si>
  <si>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AV</t>
  </si>
  <si>
    <t>Contratación Menor</t>
  </si>
  <si>
    <t>CM</t>
  </si>
  <si>
    <t>Licitación Pública</t>
  </si>
  <si>
    <t>LP</t>
  </si>
  <si>
    <t>Licitación por Mejor Valor</t>
  </si>
  <si>
    <t>LV</t>
  </si>
  <si>
    <t>Convenio Marco</t>
  </si>
  <si>
    <t>LM/RC</t>
  </si>
  <si>
    <t>Regimen Municipal</t>
  </si>
  <si>
    <t>IBI</t>
  </si>
  <si>
    <t>Cotización en Línea</t>
  </si>
  <si>
    <t>CL</t>
  </si>
  <si>
    <t>Procedimiento Excepcional</t>
  </si>
  <si>
    <t>PE</t>
  </si>
  <si>
    <t>Licitación pública Ley 419</t>
  </si>
  <si>
    <t>SLP</t>
  </si>
  <si>
    <t>Contratación Menor Ley 419</t>
  </si>
  <si>
    <t>SCM</t>
  </si>
  <si>
    <t>del 01 al 31 de Enero de 2026</t>
  </si>
  <si>
    <t xml:space="preserve">       del  01 al 31 de Enero de 2026</t>
  </si>
  <si>
    <t xml:space="preserve">Tribunal Administrativo de Contrataciones Públicas </t>
  </si>
  <si>
    <t xml:space="preserve">Recursos Fallados  y en Trámite </t>
  </si>
  <si>
    <t>Fallados: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</si>
  <si>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</si>
  <si>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</si>
  <si>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</si>
  <si>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</si>
  <si>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AEROPUERTO INTERNACIONAL DE TOCUMEN, S.A.</t>
  </si>
  <si>
    <t xml:space="preserve">AGENCIAS DEL AREA ECONÓMICO PANAMÁ PACÍFICO </t>
  </si>
  <si>
    <t>ASOCIACIÓN DE INTERES PÚBLICO INFOPLAZAS AIP</t>
  </si>
  <si>
    <t>AUTORIDAD AERONÁUTICA CIVIL</t>
  </si>
  <si>
    <t>AUTORIDAD PARA LA INNOVACIÓN GUBERNAMENTAL (AIG)</t>
  </si>
  <si>
    <t>AUTORIDAD NACIONAL DE LOS SERVICIOS PÚBLICOS (ASEP)</t>
  </si>
  <si>
    <t>AUTORIDAD MARÍTIMA DE PANAMÁ</t>
  </si>
  <si>
    <t>AUTORIDAD DE TRÁNSITO Y TRANSPORTE TERRESTRE</t>
  </si>
  <si>
    <t>BANCO NACIONAL DE PANAMÁ</t>
  </si>
  <si>
    <t>BENEMÉRITO CUERPO DE BOMBEROS DE LA REPÚBLICA DE PANAMÁ</t>
  </si>
  <si>
    <t>CAJA DE AHORROS</t>
  </si>
  <si>
    <t>CAJA DE SEGURO SOCIAL</t>
  </si>
  <si>
    <t>CENTRO NACIONAL DE METROLOGÍA DE PANAMÁ -AIP</t>
  </si>
  <si>
    <t>DIRECCIÓN GENERAL DE CONTRATACIONES PÚBLICAS</t>
  </si>
  <si>
    <t>EMPRESA DE TRANSMISIÓN ELÉCTRICA, S.A.</t>
  </si>
  <si>
    <t>INSTITUTO DE ACUEDUCTOS Y ALCANTARILLADOS NACIONALES (IDAAN)</t>
  </si>
  <si>
    <t>INSTITUTO CONMEMORATIVO GORGAS DE LA SALUD</t>
  </si>
  <si>
    <t>INSTITUTO DE INVESTIGACIONES CIENTÍFICAS Y SERVICIO DE ALTA TECNOLOGÍA (INDICASAT-AIP)</t>
  </si>
  <si>
    <t>INSTITUTO NACIONAL DE FORMACIÓN PROFESIONAL Y CAPACITACIÓN PARA EL DESARROLLO HUMANO (INADEH)</t>
  </si>
  <si>
    <t>INSTITUTO PANAMEÑO DE DEPORTES (PANDEPORTES)</t>
  </si>
  <si>
    <t>INSTITUTO PANAMEÑO DE HABILITACIÓN ESPECIAL (IPHE)</t>
  </si>
  <si>
    <t>INSTITUTO TÉCNICO SUPERIOR ESPECIALIZADO</t>
  </si>
  <si>
    <t>JUNTA COMUNAL DE ATALAYA</t>
  </si>
  <si>
    <t>JUNTA COMUNAL DE MONAGRILLO</t>
  </si>
  <si>
    <t>JUNTA COMUNAL EL RINCÓN</t>
  </si>
  <si>
    <t>JUNTA COMUNAL DE GUACÁ</t>
  </si>
  <si>
    <t>MERCADOS NACIONALES DE LA CADENA DE FRÍO</t>
  </si>
  <si>
    <t>METRO DE PANAMÁ, S.A.</t>
  </si>
  <si>
    <t>MINISTERIO DE AMBIENTE (CONADES)</t>
  </si>
  <si>
    <t>MINISTERIO DE CULTURA</t>
  </si>
  <si>
    <t>MINISTERIO DE EDUCACIÓN</t>
  </si>
  <si>
    <t>MINISTERIO DE OBRAS PÚBLICAS</t>
  </si>
  <si>
    <t>MINISTERIO DE LA PRESIDENCIA (CONADES)</t>
  </si>
  <si>
    <t>MINISTERIO DE SALUD</t>
  </si>
  <si>
    <t>MINISTERIO DE SEGURIDAD PÚBLICA</t>
  </si>
  <si>
    <t>MINISTERIO DE TRABAJO Y DESARROLLO LABORAL (MITRADEL)</t>
  </si>
  <si>
    <t>MINISTERIO DE VIVIENDA Y ORDENAMIENTO TERRITORIAL</t>
  </si>
  <si>
    <t>MUNICIPIO DE ALANJE</t>
  </si>
  <si>
    <t>MUNICIPIO DE BOQUETE</t>
  </si>
  <si>
    <t>MUNICIPIO DE CALOBRE</t>
  </si>
  <si>
    <t xml:space="preserve">MUNICIPIO DE COLÓN </t>
  </si>
  <si>
    <t xml:space="preserve">MUNICIPIO DE LA CHORRERA </t>
  </si>
  <si>
    <t>MUNICIPIO DE LAS MINAS</t>
  </si>
  <si>
    <t>MUNICIPIO DE PANAMÁ</t>
  </si>
  <si>
    <t>MUNICIPIO DE PESÉ</t>
  </si>
  <si>
    <t>MUNICIPIO DE SAN CARLOS</t>
  </si>
  <si>
    <t>MUNICIPIO DE  SAN MIGUELITO</t>
  </si>
  <si>
    <t xml:space="preserve">ÓRGANO JUDICIAL </t>
  </si>
  <si>
    <t>PROCURADURÍA GENERAL DE LA NACIÓN</t>
  </si>
  <si>
    <t>REGISTRO PÚBLICO DE PANAMÁ</t>
  </si>
  <si>
    <t>SECRETARÍA NACIONAL DE CIENCIA TECNOLOGÍA E INNOVACIÓN (SENACYT)</t>
  </si>
  <si>
    <t>SUPERINTENDENCIA DE SUJETOS NO FINANCIEROS</t>
  </si>
  <si>
    <t>TRIBUNAL ELECTORAL</t>
  </si>
  <si>
    <t xml:space="preserve">UNIVERSIDAD AUTÓNOMA DE CHIRIQUÍ </t>
  </si>
  <si>
    <t>UNIVERSIDAD MARÍTIMA INTERNACIONAL DE PANAMÁ</t>
  </si>
  <si>
    <t>UNIVERSIDAD DE PANAMÁ</t>
  </si>
  <si>
    <t>UNIVERSIDAD TECNOLÓGICA DE PANAMÁ</t>
  </si>
  <si>
    <t xml:space="preserve">ZONA LIBRE DE COLÓN </t>
  </si>
  <si>
    <t>TOTAL</t>
  </si>
  <si>
    <t xml:space="preserve">                                                                                  del 01 al 31 de Enero de 2026</t>
  </si>
  <si>
    <t>MUNICIPIO DE OMAR TORRIJOS HERRERA</t>
  </si>
  <si>
    <t>INSTITUTO TÉCNICO SUPERIOR DE AGROTECNOLOGÍA DE LAS AMÉRICAS (INA)</t>
  </si>
  <si>
    <t>impugnación</t>
  </si>
  <si>
    <t>apelación</t>
  </si>
  <si>
    <t>Fallados</t>
  </si>
  <si>
    <t>En Trámite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</si>
</sst>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B/.&quot;#,##0.00;[Red]\-&quot;B/.&quot;#,##0.00"/>
    <numFmt numFmtId="164" formatCode="_-[$B/.-180A]* #,##0.00_-;\-[$B/.-180A]* #,##0.00_-;_-[$B/.-180A]* &quot;-&quot;??_-;_-@_-"/>
    <numFmt numFmtId="165" formatCode="&quot;B/.&quot;\ #,##0.00"/>
    <numFmt numFmtId="166" formatCode="_([$B/.-180A]\ * #,##0.00_);_([$B/.-180A]\ * \(#,##0.00\);_([$B/.-180A]\ 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rgb="FF002060"/>
      <name val="Aptos Display"/>
      <family val="1"/>
      <scheme val="major"/>
    </font>
    <font>
      <sz val="24"/>
      <color rgb="FF002060"/>
      <name val="Aptos Display"/>
      <family val="1"/>
      <scheme val="major"/>
    </font>
    <font>
      <b/>
      <sz val="24"/>
      <color rgb="FF002060"/>
      <name val="Cambria"/>
      <family val="1"/>
    </font>
    <font>
      <b/>
      <sz val="20"/>
      <color theme="3" tint="-0.249977111117893"/>
      <name val="Cambria"/>
      <family val="1"/>
    </font>
    <font>
      <sz val="20"/>
      <color theme="3" tint="-0.249977111117893"/>
      <name val="Cambria"/>
      <family val="1"/>
    </font>
    <font>
      <sz val="24"/>
      <color theme="1"/>
      <name val="Aptos Display"/>
      <family val="1"/>
      <scheme val="major"/>
    </font>
    <font>
      <b/>
      <sz val="14"/>
      <color rgb="FF002060"/>
      <name val="Aptos Display"/>
      <family val="1"/>
      <scheme val="major"/>
    </font>
    <font>
      <b/>
      <sz val="14"/>
      <color theme="1"/>
      <name val="Aptos Display"/>
      <family val="1"/>
      <scheme val="major"/>
    </font>
    <font>
      <b/>
      <sz val="10"/>
      <color theme="1"/>
      <name val="Aptos Display"/>
      <family val="1"/>
      <scheme val="major"/>
    </font>
    <font>
      <b/>
      <sz val="9"/>
      <color theme="1"/>
      <name val="Aptos Display"/>
      <family val="1"/>
      <scheme val="major"/>
    </font>
    <font>
      <b/>
      <sz val="14"/>
      <color rgb="FF0B1E31"/>
      <name val="Cambria"/>
      <family val="1"/>
    </font>
    <font>
      <b/>
      <sz val="18"/>
      <name val="Cambria"/>
      <family val="1"/>
    </font>
    <font>
      <sz val="18"/>
      <name val="Cambria"/>
      <family val="1"/>
    </font>
    <font>
      <b/>
      <sz val="20"/>
      <color rgb="FF002060"/>
      <name val="Cambria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4F81BD"/>
        <bgColor theme="4"/>
      </patternFill>
    </fill>
    <fill>
      <patternFill patternType="solid">
        <fgColor rgb="FFDCE6F1"/>
        <bgColor theme="4" tint="0.79998168889431442"/>
      </patternFill>
    </fill>
    <fill>
      <patternFill patternType="solid">
        <fgColor rgb="FFDCE6F1"/>
        <bgColor theme="8" tint="0.39997558519241921"/>
      </patternFill>
    </fill>
    <fill>
      <patternFill patternType="solid">
        <fgColor rgb="FFDCE6F1"/>
        <bgColor theme="3" tint="0.79998168889431442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theme="4" tint="0.39997558519241921"/>
      </patternFill>
    </fill>
    <fill>
      <patternFill patternType="solid">
        <fgColor rgb="FFDCE6F1"/>
        <bgColor theme="4" tint="0.39997558519241921"/>
      </patternFill>
    </fill>
    <fill>
      <patternFill patternType="solid">
        <fgColor rgb="FFDCE6F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center" vertical="center"/>
    </xf>
    <xf numFmtId="166" fontId="10" fillId="7" borderId="3" xfId="0" applyNumberFormat="1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166" fontId="10" fillId="0" borderId="4" xfId="0" applyNumberFormat="1" applyFont="1" applyBorder="1" applyAlignment="1">
      <alignment horizontal="center" vertical="center"/>
    </xf>
    <xf numFmtId="0" fontId="11" fillId="8" borderId="24" xfId="0" applyFont="1" applyFill="1" applyBorder="1" applyAlignment="1">
      <alignment horizontal="left" vertical="center" wrapText="1"/>
    </xf>
    <xf numFmtId="0" fontId="10" fillId="8" borderId="4" xfId="0" applyFont="1" applyFill="1" applyBorder="1" applyAlignment="1">
      <alignment horizontal="center" vertical="center"/>
    </xf>
    <xf numFmtId="166" fontId="10" fillId="8" borderId="3" xfId="0" applyNumberFormat="1" applyFont="1" applyFill="1" applyBorder="1" applyAlignment="1">
      <alignment horizontal="center" vertical="center"/>
    </xf>
    <xf numFmtId="0" fontId="11" fillId="9" borderId="24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horizontal="center" vertical="center"/>
    </xf>
    <xf numFmtId="166" fontId="10" fillId="9" borderId="5" xfId="0" applyNumberFormat="1" applyFont="1" applyFill="1" applyBorder="1" applyAlignment="1">
      <alignment horizontal="left" vertical="center"/>
    </xf>
    <xf numFmtId="0" fontId="9" fillId="10" borderId="4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/>
    </xf>
    <xf numFmtId="166" fontId="9" fillId="10" borderId="5" xfId="0" applyNumberFormat="1" applyFont="1" applyFill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166" fontId="10" fillId="0" borderId="5" xfId="0" applyNumberFormat="1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 wrapText="1"/>
    </xf>
    <xf numFmtId="166" fontId="10" fillId="0" borderId="9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1" fillId="0" borderId="30" xfId="0" applyFont="1" applyBorder="1" applyAlignment="1">
      <alignment vertical="center" wrapText="1"/>
    </xf>
    <xf numFmtId="166" fontId="10" fillId="0" borderId="9" xfId="0" applyNumberFormat="1" applyFont="1" applyBorder="1" applyAlignment="1">
      <alignment horizontal="right" vertical="center"/>
    </xf>
    <xf numFmtId="166" fontId="10" fillId="0" borderId="4" xfId="0" applyNumberFormat="1" applyFont="1" applyBorder="1" applyAlignment="1">
      <alignment horizontal="right" vertical="center"/>
    </xf>
    <xf numFmtId="0" fontId="9" fillId="11" borderId="30" xfId="0" applyFont="1" applyFill="1" applyBorder="1"/>
    <xf numFmtId="0" fontId="10" fillId="11" borderId="31" xfId="0" applyFont="1" applyFill="1" applyBorder="1" applyAlignment="1">
      <alignment horizontal="center"/>
    </xf>
    <xf numFmtId="166" fontId="10" fillId="11" borderId="32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 vertical="center" readingOrder="1"/>
    </xf>
    <xf numFmtId="0" fontId="11" fillId="12" borderId="24" xfId="0" applyFont="1" applyFill="1" applyBorder="1" applyAlignment="1">
      <alignment horizontal="left" vertical="center" wrapText="1"/>
    </xf>
    <xf numFmtId="0" fontId="10" fillId="12" borderId="4" xfId="0" applyFont="1" applyFill="1" applyBorder="1" applyAlignment="1">
      <alignment horizontal="center" vertical="center"/>
    </xf>
    <xf numFmtId="166" fontId="10" fillId="12" borderId="5" xfId="0" applyNumberFormat="1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2" borderId="24" xfId="0" applyFont="1" applyFill="1" applyBorder="1"/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165" fontId="13" fillId="2" borderId="5" xfId="0" applyNumberFormat="1" applyFont="1" applyFill="1" applyBorder="1" applyAlignment="1">
      <alignment horizontal="right"/>
    </xf>
    <xf numFmtId="0" fontId="13" fillId="6" borderId="25" xfId="0" applyFont="1" applyFill="1" applyBorder="1"/>
    <xf numFmtId="0" fontId="13" fillId="6" borderId="6" xfId="0" applyFont="1" applyFill="1" applyBorder="1" applyAlignment="1">
      <alignment horizontal="center"/>
    </xf>
    <xf numFmtId="10" fontId="13" fillId="6" borderId="7" xfId="0" applyNumberFormat="1" applyFont="1" applyFill="1" applyBorder="1" applyAlignment="1">
      <alignment horizontal="center"/>
    </xf>
    <xf numFmtId="165" fontId="13" fillId="6" borderId="7" xfId="0" applyNumberFormat="1" applyFont="1" applyFill="1" applyBorder="1" applyAlignment="1">
      <alignment horizontal="right"/>
    </xf>
    <xf numFmtId="0" fontId="14" fillId="2" borderId="24" xfId="0" applyFont="1" applyFill="1" applyBorder="1"/>
    <xf numFmtId="0" fontId="13" fillId="6" borderId="24" xfId="0" applyFont="1" applyFill="1" applyBorder="1"/>
    <xf numFmtId="0" fontId="13" fillId="6" borderId="4" xfId="0" applyFont="1" applyFill="1" applyBorder="1" applyAlignment="1">
      <alignment horizontal="center"/>
    </xf>
    <xf numFmtId="10" fontId="13" fillId="6" borderId="5" xfId="0" applyNumberFormat="1" applyFont="1" applyFill="1" applyBorder="1" applyAlignment="1">
      <alignment horizontal="center"/>
    </xf>
    <xf numFmtId="165" fontId="13" fillId="6" borderId="5" xfId="0" applyNumberFormat="1" applyFont="1" applyFill="1" applyBorder="1" applyAlignment="1">
      <alignment horizontal="right"/>
    </xf>
    <xf numFmtId="0" fontId="13" fillId="3" borderId="24" xfId="0" applyFont="1" applyFill="1" applyBorder="1"/>
    <xf numFmtId="10" fontId="13" fillId="3" borderId="5" xfId="0" applyNumberFormat="1" applyFont="1" applyFill="1" applyBorder="1" applyAlignment="1">
      <alignment horizontal="center"/>
    </xf>
    <xf numFmtId="165" fontId="13" fillId="3" borderId="5" xfId="0" applyNumberFormat="1" applyFont="1" applyFill="1" applyBorder="1" applyAlignment="1">
      <alignment horizontal="right"/>
    </xf>
    <xf numFmtId="0" fontId="13" fillId="5" borderId="12" xfId="0" applyFont="1" applyFill="1" applyBorder="1"/>
    <xf numFmtId="0" fontId="13" fillId="5" borderId="13" xfId="0" applyFont="1" applyFill="1" applyBorder="1" applyAlignment="1">
      <alignment horizontal="center"/>
    </xf>
    <xf numFmtId="0" fontId="13" fillId="5" borderId="14" xfId="0" applyFont="1" applyFill="1" applyBorder="1" applyAlignment="1">
      <alignment horizontal="center"/>
    </xf>
    <xf numFmtId="165" fontId="13" fillId="5" borderId="15" xfId="0" applyNumberFormat="1" applyFont="1" applyFill="1" applyBorder="1" applyAlignment="1">
      <alignment horizontal="right"/>
    </xf>
    <xf numFmtId="0" fontId="14" fillId="2" borderId="16" xfId="0" applyFont="1" applyFill="1" applyBorder="1"/>
    <xf numFmtId="0" fontId="14" fillId="2" borderId="17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65" fontId="13" fillId="2" borderId="18" xfId="0" applyNumberFormat="1" applyFont="1" applyFill="1" applyBorder="1" applyAlignment="1">
      <alignment horizontal="right"/>
    </xf>
    <xf numFmtId="0" fontId="13" fillId="4" borderId="10" xfId="0" applyFont="1" applyFill="1" applyBorder="1"/>
    <xf numFmtId="0" fontId="13" fillId="4" borderId="11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166" fontId="13" fillId="4" borderId="5" xfId="0" applyNumberFormat="1" applyFont="1" applyFill="1" applyBorder="1" applyAlignment="1">
      <alignment horizontal="right"/>
    </xf>
    <xf numFmtId="0" fontId="13" fillId="2" borderId="19" xfId="0" applyFont="1" applyFill="1" applyBorder="1"/>
    <xf numFmtId="0" fontId="13" fillId="2" borderId="20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66" fontId="13" fillId="2" borderId="7" xfId="0" applyNumberFormat="1" applyFont="1" applyFill="1" applyBorder="1" applyAlignment="1">
      <alignment horizontal="right"/>
    </xf>
    <xf numFmtId="0" fontId="13" fillId="4" borderId="21" xfId="0" applyFont="1" applyFill="1" applyBorder="1"/>
    <xf numFmtId="0" fontId="13" fillId="4" borderId="2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166" fontId="13" fillId="4" borderId="3" xfId="0" applyNumberFormat="1" applyFont="1" applyFill="1" applyBorder="1" applyAlignment="1">
      <alignment horizontal="right"/>
    </xf>
    <xf numFmtId="0" fontId="13" fillId="0" borderId="21" xfId="0" applyFont="1" applyBorder="1"/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166" fontId="13" fillId="0" borderId="3" xfId="0" applyNumberFormat="1" applyFont="1" applyBorder="1" applyAlignment="1">
      <alignment horizontal="right"/>
    </xf>
    <xf numFmtId="0" fontId="13" fillId="4" borderId="24" xfId="0" applyFont="1" applyFill="1" applyBorder="1"/>
    <xf numFmtId="0" fontId="13" fillId="4" borderId="5" xfId="0" applyFont="1" applyFill="1" applyBorder="1" applyAlignment="1">
      <alignment horizontal="center"/>
    </xf>
    <xf numFmtId="0" fontId="13" fillId="0" borderId="24" xfId="0" applyFont="1" applyBorder="1"/>
    <xf numFmtId="0" fontId="13" fillId="4" borderId="1" xfId="0" applyFont="1" applyFill="1" applyBorder="1"/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166" fontId="13" fillId="0" borderId="5" xfId="0" applyNumberFormat="1" applyFont="1" applyBorder="1" applyAlignment="1">
      <alignment horizontal="right"/>
    </xf>
    <xf numFmtId="0" fontId="13" fillId="4" borderId="25" xfId="0" applyFont="1" applyFill="1" applyBorder="1"/>
    <xf numFmtId="166" fontId="13" fillId="4" borderId="4" xfId="0" applyNumberFormat="1" applyFont="1" applyFill="1" applyBorder="1" applyAlignment="1">
      <alignment horizontal="right"/>
    </xf>
    <xf numFmtId="0" fontId="13" fillId="0" borderId="10" xfId="0" applyFont="1" applyBorder="1"/>
    <xf numFmtId="0" fontId="13" fillId="0" borderId="26" xfId="0" applyFont="1" applyBorder="1" applyAlignment="1">
      <alignment horizontal="center"/>
    </xf>
    <xf numFmtId="166" fontId="13" fillId="0" borderId="27" xfId="0" applyNumberFormat="1" applyFont="1" applyBorder="1" applyAlignment="1">
      <alignment horizontal="right"/>
    </xf>
    <xf numFmtId="0" fontId="13" fillId="0" borderId="1" xfId="0" applyFont="1" applyBorder="1"/>
    <xf numFmtId="0" fontId="13" fillId="4" borderId="26" xfId="0" applyFont="1" applyFill="1" applyBorder="1" applyAlignment="1">
      <alignment horizontal="center"/>
    </xf>
    <xf numFmtId="166" fontId="13" fillId="4" borderId="27" xfId="0" applyNumberFormat="1" applyFont="1" applyFill="1" applyBorder="1" applyAlignment="1">
      <alignment horizontal="right"/>
    </xf>
    <xf numFmtId="0" fontId="13" fillId="2" borderId="10" xfId="0" applyFont="1" applyFill="1" applyBorder="1"/>
    <xf numFmtId="0" fontId="13" fillId="2" borderId="26" xfId="0" applyFont="1" applyFill="1" applyBorder="1" applyAlignment="1">
      <alignment horizontal="center"/>
    </xf>
    <xf numFmtId="166" fontId="13" fillId="2" borderId="27" xfId="0" applyNumberFormat="1" applyFont="1" applyFill="1" applyBorder="1" applyAlignment="1">
      <alignment horizontal="right"/>
    </xf>
    <xf numFmtId="0" fontId="13" fillId="3" borderId="28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166" fontId="13" fillId="3" borderId="9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4" fillId="2" borderId="4" xfId="0" applyFont="1" applyFill="1" applyBorder="1"/>
    <xf numFmtId="0" fontId="14" fillId="0" borderId="4" xfId="0" applyFont="1" applyBorder="1"/>
    <xf numFmtId="0" fontId="14" fillId="2" borderId="5" xfId="0" applyFont="1" applyFill="1" applyBorder="1"/>
    <xf numFmtId="0" fontId="13" fillId="4" borderId="6" xfId="0" applyFont="1" applyFill="1" applyBorder="1" applyAlignment="1">
      <alignment horizontal="center"/>
    </xf>
    <xf numFmtId="8" fontId="13" fillId="4" borderId="6" xfId="0" applyNumberFormat="1" applyFont="1" applyFill="1" applyBorder="1" applyAlignment="1">
      <alignment horizontal="center"/>
    </xf>
    <xf numFmtId="9" fontId="13" fillId="4" borderId="7" xfId="1" applyFont="1" applyFill="1" applyBorder="1" applyAlignment="1">
      <alignment horizontal="center"/>
    </xf>
    <xf numFmtId="0" fontId="13" fillId="2" borderId="4" xfId="0" applyFont="1" applyFill="1" applyBorder="1" applyAlignment="1">
      <alignment horizontal="left"/>
    </xf>
    <xf numFmtId="164" fontId="13" fillId="2" borderId="4" xfId="0" applyNumberFormat="1" applyFont="1" applyFill="1" applyBorder="1" applyAlignment="1">
      <alignment horizontal="right"/>
    </xf>
    <xf numFmtId="9" fontId="13" fillId="2" borderId="5" xfId="1" applyFont="1" applyFill="1" applyBorder="1" applyAlignment="1">
      <alignment horizontal="center"/>
    </xf>
    <xf numFmtId="164" fontId="13" fillId="4" borderId="6" xfId="0" applyNumberFormat="1" applyFont="1" applyFill="1" applyBorder="1" applyAlignment="1">
      <alignment horizontal="center" wrapText="1"/>
    </xf>
    <xf numFmtId="10" fontId="13" fillId="4" borderId="7" xfId="1" applyNumberFormat="1" applyFont="1" applyFill="1" applyBorder="1" applyAlignment="1">
      <alignment horizontal="center"/>
    </xf>
    <xf numFmtId="0" fontId="13" fillId="2" borderId="4" xfId="0" applyFont="1" applyFill="1" applyBorder="1"/>
    <xf numFmtId="164" fontId="14" fillId="0" borderId="4" xfId="0" applyNumberFormat="1" applyFont="1" applyBorder="1"/>
    <xf numFmtId="10" fontId="13" fillId="2" borderId="5" xfId="1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164" fontId="13" fillId="3" borderId="8" xfId="0" applyNumberFormat="1" applyFont="1" applyFill="1" applyBorder="1" applyAlignment="1">
      <alignment horizontal="center" wrapText="1"/>
    </xf>
    <xf numFmtId="9" fontId="13" fillId="3" borderId="9" xfId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3" borderId="10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33" xfId="0" applyFont="1" applyBorder="1"/>
    <xf numFmtId="0" fontId="8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CE6F1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Tribunal Administrativo de Contrataciones Públicas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Recursos</a:t>
            </a: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Ingresados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del 01 al 31 de Enero de 2026</a:t>
            </a:r>
            <a:endParaRPr lang="es-PA" b="1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EF8-4606-BE1A-4B5BE7A3078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EF8-4606-BE1A-4B5BE7A3078C}"/>
              </c:ext>
            </c:extLst>
          </c:dPt>
          <c:dLbls>
            <c:dLbl>
              <c:idx val="0"/>
              <c:layout>
                <c:manualLayout>
                  <c:x val="-5.2505379084832257E-3"/>
                  <c:y val="0.1092060915783854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Impugnación= </a:t>
                    </a:r>
                    <a:fld id="{FC1F9FF9-C7A0-4514-BBB8-B68977D7A809}" type="VALUE"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ysClr val="windowText" lastClr="000000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[VALOR]</a:t>
                    </a:fld>
                    <a:endParaRPr lang="en-US" sz="1200" baseline="0">
                      <a:latin typeface="Cambria" panose="02040503050406030204" pitchFamily="18" charset="0"/>
                      <a:ea typeface="Cambria" panose="02040503050406030204" pitchFamily="18" charset="0"/>
                    </a:endParaRP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64.29%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55003984082042"/>
                      <c:h val="0.1061512366664473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EF8-4606-BE1A-4B5BE7A3078C}"/>
                </c:ext>
              </c:extLst>
            </c:dLbl>
            <c:dLbl>
              <c:idx val="1"/>
              <c:layout>
                <c:manualLayout>
                  <c:x val="4.954342815879479E-2"/>
                  <c:y val="-0.100990139158282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r>
                      <a:rPr lang="en-US" sz="120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Apelación=</a:t>
                    </a: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</a:t>
                    </a:r>
                    <a:fld id="{065B5499-EA53-4901-9520-C3BE0E9207AF}" type="VALUE"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ysClr val="windowText" lastClr="000000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[VALOR]</a:t>
                    </a:fld>
                    <a:endParaRPr lang="en-US" sz="1200" baseline="0">
                      <a:latin typeface="Cambria" panose="02040503050406030204" pitchFamily="18" charset="0"/>
                      <a:ea typeface="Cambria" panose="02040503050406030204" pitchFamily="18" charset="0"/>
                    </a:endParaRP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35.71%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EF8-4606-BE1A-4B5BE7A307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de Ingresados'!$A$1:$A$2</c:f>
              <c:strCache>
                <c:ptCount val="2"/>
                <c:pt idx="0">
                  <c:v>impugnación</c:v>
                </c:pt>
                <c:pt idx="1">
                  <c:v>apelación</c:v>
                </c:pt>
              </c:strCache>
            </c:strRef>
          </c:cat>
          <c:val>
            <c:numRef>
              <c:f>'Gráfica de Ingresados'!$B$1:$B$2</c:f>
              <c:numCache>
                <c:formatCode>General</c:formatCode>
                <c:ptCount val="2"/>
                <c:pt idx="0">
                  <c:v>9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8-4606-BE1A-4B5BE7A3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Tribunal</a:t>
            </a: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Administrativo de Contrataciones Públicas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Recursos Fallados y en Trámite 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del 01 al 31 de Enero de 2026</a:t>
            </a:r>
            <a:endParaRPr lang="es-PA" b="1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FAF-4952-8FA0-BFB64EE0FCC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FAF-4952-8FA0-BFB64EE0FCC1}"/>
              </c:ext>
            </c:extLst>
          </c:dPt>
          <c:dLbls>
            <c:dLbl>
              <c:idx val="0"/>
              <c:layout>
                <c:manualLayout>
                  <c:x val="9.8528228930511746E-2"/>
                  <c:y val="4.06736692290015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fld id="{9DC6A357-78FD-421B-B866-C5786B7A2711}" type="CATEGORYNAME">
                      <a:rPr lang="en-US" sz="120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[NOMBRE DE CATEGORÍA]</a:t>
                    </a:fld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= 1</a:t>
                    </a:r>
                  </a:p>
                  <a:p>
                    <a:pPr>
                      <a:defRPr sz="1200" b="1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7.14%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s-PA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84287011807449"/>
                      <c:h val="0.1188846156449287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FAF-4952-8FA0-BFB64EE0FCC1}"/>
                </c:ext>
              </c:extLst>
            </c:dLbl>
            <c:dLbl>
              <c:idx val="1"/>
              <c:layout>
                <c:manualLayout>
                  <c:x val="-0.22224687172958968"/>
                  <c:y val="-4.20567886297690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fld id="{7FA953BD-BEC8-4067-95C0-67FA85317824}" type="CATEGORYNAME">
                      <a:rPr lang="en-US" sz="120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[NOMBRE DE CATEGORÍA]</a:t>
                    </a:fld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= </a:t>
                    </a:r>
                    <a:fld id="{A87CFBC4-3B97-4189-B525-EC548B954580}" type="VALUE"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[VALOR]</a:t>
                    </a:fld>
                    <a:endParaRPr lang="en-US" sz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</a:endParaRPr>
                  </a:p>
                  <a:p>
                    <a:pPr>
                      <a:defRPr sz="1200" b="1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92.86%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379347336351346"/>
                      <c:h val="0.1250242928171578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FAF-4952-8FA0-BFB64EE0FC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PA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de fallados y trámite 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'Gráfica de fallados y trámite '!$B$1:$B$2</c:f>
              <c:numCache>
                <c:formatCode>General</c:formatCode>
                <c:ptCount val="2"/>
                <c:pt idx="0">
                  <c:v>1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F-4952-8FA0-BFB64EE0F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2141763</xdr:colOff>
      <xdr:row>0</xdr:row>
      <xdr:rowOff>159204</xdr:rowOff>
    </xdr:from>
    <xdr:to>
      <xdr:col>2</xdr:col>
      <xdr:colOff>1209675</xdr:colOff>
      <xdr:row>7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22BBEE-8DFC-4592-86BA-456CE598A89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294413" y="159204"/>
          <a:ext cx="1353912" cy="1193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2</xdr:col>
      <xdr:colOff>47625</xdr:colOff>
      <xdr:row>4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D246D0-121C-4DD7-8520-60DBD79DAB3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743575" y="0"/>
          <a:ext cx="1171575" cy="885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640773</xdr:colOff>
      <xdr:row>31</xdr:row>
      <xdr:rowOff>121227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4CFBC1BE-EF73-72E0-6553-9A742FA7A546}"/>
            </a:ext>
          </a:extLst>
        </xdr:cNvPr>
        <xdr:cNvGrpSpPr/>
      </xdr:nvGrpSpPr>
      <xdr:grpSpPr>
        <a:xfrm>
          <a:off x="0" y="0"/>
          <a:ext cx="9983556" cy="6109553"/>
          <a:chOff x="0" y="0"/>
          <a:chExt cx="8610600" cy="6191250"/>
        </a:xfrm>
      </xdr:grpSpPr>
      <xdr:graphicFrame macro="">
        <xdr:nvGraphicFramePr>
          <xdr:cNvPr id="10" name="Gráfico 9">
            <a:extLst>
              <a:ext uri="{FF2B5EF4-FFF2-40B4-BE49-F238E27FC236}">
                <a16:creationId xmlns:a16="http://schemas.microsoft.com/office/drawing/2014/main" id="{84B79033-EC13-7480-6E9E-CCE72F545A0D}"/>
              </a:ext>
            </a:extLst>
          </xdr:cNvPr>
          <xdr:cNvGraphicFramePr/>
        </xdr:nvGraphicFramePr>
        <xdr:xfrm>
          <a:off x="0" y="0"/>
          <a:ext cx="8610600" cy="61912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7124870-A193-5A53-5D88-59E011408F0C}"/>
              </a:ext>
            </a:extLst>
          </xdr:cNvPr>
          <xdr:cNvSpPr txBox="1"/>
        </xdr:nvSpPr>
        <xdr:spPr>
          <a:xfrm>
            <a:off x="88450" y="5402698"/>
            <a:ext cx="3819083" cy="46426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A" sz="1200" b="1">
                <a:latin typeface="Cambria" panose="02040503050406030204" pitchFamily="18" charset="0"/>
                <a:ea typeface="Cambria" panose="02040503050406030204" pitchFamily="18" charset="0"/>
              </a:rPr>
              <a:t>Total</a:t>
            </a:r>
            <a:r>
              <a:rPr lang="es-PA" sz="1200" b="1" baseline="0">
                <a:latin typeface="Cambria" panose="02040503050406030204" pitchFamily="18" charset="0"/>
                <a:ea typeface="Cambria" panose="02040503050406030204" pitchFamily="18" charset="0"/>
              </a:rPr>
              <a:t> del Monto de Recursos Ingresados: B/. 3,824,175.02</a:t>
            </a:r>
          </a:p>
          <a:p>
            <a:r>
              <a:rPr lang="es-PA" sz="1200" b="1" baseline="0">
                <a:latin typeface="Cambria" panose="02040503050406030204" pitchFamily="18" charset="0"/>
                <a:ea typeface="Cambria" panose="02040503050406030204" pitchFamily="18" charset="0"/>
              </a:rPr>
              <a:t>Cantidad de Recursos Ingresado: 14 </a:t>
            </a:r>
            <a:endParaRPr lang="es-PA" sz="1200" b="1">
              <a:latin typeface="Cambria" panose="02040503050406030204" pitchFamily="18" charset="0"/>
              <a:ea typeface="Cambria" panose="02040503050406030204" pitchFamily="18" charset="0"/>
            </a:endParaRPr>
          </a:p>
        </xdr:txBody>
      </xdr:sp>
      <xdr:pic>
        <xdr:nvPicPr>
          <xdr:cNvPr id="6" name="Imagen 5">
            <a:extLst>
              <a:ext uri="{FF2B5EF4-FFF2-40B4-BE49-F238E27FC236}">
                <a16:creationId xmlns:a16="http://schemas.microsoft.com/office/drawing/2014/main" id="{75952D3F-DA51-3F47-4119-8CD4CF1EBC55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23825" y="123825"/>
            <a:ext cx="847964" cy="86489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1139283</xdr:colOff>
      <xdr:row>1</xdr:row>
      <xdr:rowOff>220702</xdr:rowOff>
    </xdr:from>
    <xdr:to>
      <xdr:col>3</xdr:col>
      <xdr:colOff>859575</xdr:colOff>
      <xdr:row>5</xdr:row>
      <xdr:rowOff>242455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0160BE1-F614-4B47-B423-DC4F2346FE8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243692" y="411202"/>
          <a:ext cx="1469428" cy="16150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375672</xdr:colOff>
      <xdr:row>0</xdr:row>
      <xdr:rowOff>144651</xdr:rowOff>
    </xdr:from>
    <xdr:to>
      <xdr:col>2</xdr:col>
      <xdr:colOff>1114425</xdr:colOff>
      <xdr:row>1</xdr:row>
      <xdr:rowOff>361950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1A2479-7DA6-40A2-996B-EF32565EA35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671447" y="144651"/>
          <a:ext cx="738753" cy="6173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581025</xdr:colOff>
      <xdr:row>32</xdr:row>
      <xdr:rowOff>109538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E17103-0DE5-11F6-21C3-37837A0F3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0</xdr:row>
      <xdr:rowOff>171450</xdr:rowOff>
    </xdr:from>
    <xdr:to>
      <xdr:col>2</xdr:col>
      <xdr:colOff>133255</xdr:colOff>
      <xdr:row>8</xdr:row>
      <xdr:rowOff>44196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5AFD63-7A9B-47F4-968D-FA66B418CDBE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200025" y="171450"/>
          <a:ext cx="1457230" cy="13967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file:///C:\Users\arivera\Desktop\ESTADISTICAS\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file:///C:\Users\arivera\Desktop\ESTADISTICAS\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85986-BFA7-43CD-A503-06E893A8AF0B}">
  <dimension ref="A8:G19"/>
  <sheetViews>
    <sheetView tabSelected="1" zoomScale="85" zoomScaleNormal="85" workbookViewId="0">
      <selection activeCell="I9" sqref="I9"/>
    </sheetView>
  </sheetViews>
  <sheetFormatPr baseColWidth="10" defaultRowHeight="15" x14ac:dyDescent="0.25"/>
  <cols>
    <col min="1" max="1" width="32.28515625" customWidth="1"/>
    <col min="2" max="2" width="34.28515625" customWidth="1"/>
    <col min="3" max="3" width="43.7109375" customWidth="1"/>
    <col min="4" max="4" width="27.85546875" customWidth="1"/>
  </cols>
  <sheetData>
    <row r="8" spans="1:7" ht="31.5" x14ac:dyDescent="0.5">
      <c r="A8" s="130" t="s">
        <v>0</v>
      </c>
      <c r="B8" s="130"/>
      <c r="C8" s="130"/>
      <c r="D8" s="130"/>
      <c r="E8" s="2"/>
      <c r="F8" s="2"/>
    </row>
    <row r="9" spans="1:7" ht="31.5" x14ac:dyDescent="0.5">
      <c r="A9" s="130" t="s">
        <v>1</v>
      </c>
      <c r="B9" s="130"/>
      <c r="C9" s="130"/>
      <c r="D9" s="130"/>
      <c r="E9" s="2"/>
      <c r="F9" s="2"/>
    </row>
    <row r="10" spans="1:7" ht="31.5" x14ac:dyDescent="0.5">
      <c r="A10" s="130" t="s">
        <v>2</v>
      </c>
      <c r="B10" s="130"/>
      <c r="C10" s="130"/>
      <c r="D10" s="130"/>
      <c r="E10" s="2"/>
      <c r="F10" s="2"/>
    </row>
    <row r="11" spans="1:7" ht="31.5" x14ac:dyDescent="0.5">
      <c r="A11" s="130" t="s">
        <v>3</v>
      </c>
      <c r="B11" s="130"/>
      <c r="C11" s="130"/>
      <c r="D11" s="130"/>
      <c r="E11" s="2"/>
      <c r="F11" s="2"/>
    </row>
    <row r="12" spans="1:7" ht="32.25" thickBot="1" x14ac:dyDescent="0.55000000000000004">
      <c r="A12" s="130" t="s">
        <v>34</v>
      </c>
      <c r="B12" s="130"/>
      <c r="C12" s="130"/>
      <c r="D12" s="130"/>
      <c r="E12" s="2"/>
      <c r="F12" s="2"/>
      <c r="G12" s="2"/>
    </row>
    <row r="13" spans="1:7" ht="23.25" thickBot="1" x14ac:dyDescent="0.35">
      <c r="A13" s="110" t="s">
        <v>4</v>
      </c>
      <c r="B13" s="110" t="s">
        <v>5</v>
      </c>
      <c r="C13" s="111" t="s">
        <v>6</v>
      </c>
      <c r="D13" s="112" t="s">
        <v>7</v>
      </c>
    </row>
    <row r="14" spans="1:7" ht="23.25" thickBot="1" x14ac:dyDescent="0.35">
      <c r="A14" s="113"/>
      <c r="B14" s="113"/>
      <c r="C14" s="114"/>
      <c r="D14" s="115"/>
    </row>
    <row r="15" spans="1:7" ht="23.25" thickBot="1" x14ac:dyDescent="0.35">
      <c r="A15" s="116" t="s">
        <v>8</v>
      </c>
      <c r="B15" s="116">
        <v>9</v>
      </c>
      <c r="C15" s="117">
        <v>930176.75</v>
      </c>
      <c r="D15" s="118">
        <v>0.64290000000000003</v>
      </c>
    </row>
    <row r="16" spans="1:7" ht="23.25" thickBot="1" x14ac:dyDescent="0.35">
      <c r="A16" s="119"/>
      <c r="B16" s="49"/>
      <c r="C16" s="120"/>
      <c r="D16" s="121"/>
    </row>
    <row r="17" spans="1:4" ht="23.25" thickBot="1" x14ac:dyDescent="0.35">
      <c r="A17" s="116" t="s">
        <v>9</v>
      </c>
      <c r="B17" s="116">
        <v>5</v>
      </c>
      <c r="C17" s="122">
        <v>2893998.27</v>
      </c>
      <c r="D17" s="123">
        <v>0.35709999999999997</v>
      </c>
    </row>
    <row r="18" spans="1:4" ht="23.25" thickBot="1" x14ac:dyDescent="0.35">
      <c r="A18" s="119"/>
      <c r="B18" s="124"/>
      <c r="C18" s="125"/>
      <c r="D18" s="126"/>
    </row>
    <row r="19" spans="1:4" ht="23.25" thickBot="1" x14ac:dyDescent="0.35">
      <c r="A19" s="127" t="s">
        <v>10</v>
      </c>
      <c r="B19" s="127">
        <f>SUM(B15:B18)</f>
        <v>14</v>
      </c>
      <c r="C19" s="128">
        <f>SUM(C15:C18)</f>
        <v>3824175.02</v>
      </c>
      <c r="D19" s="129">
        <f>SUM(D15:D18)</f>
        <v>1</v>
      </c>
    </row>
  </sheetData>
  <mergeCells count="5">
    <mergeCell ref="A10:D10"/>
    <mergeCell ref="A11:D11"/>
    <mergeCell ref="A12:D12"/>
    <mergeCell ref="A8:D8"/>
    <mergeCell ref="A9:D9"/>
  </mergeCells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A1E9C-769C-45E3-A432-4F1A314BE84C}">
  <dimension ref="A6:D30"/>
  <sheetViews>
    <sheetView zoomScale="115" zoomScaleNormal="115" workbookViewId="0">
      <selection activeCell="A6" sqref="A6:D8"/>
    </sheetView>
  </sheetViews>
  <sheetFormatPr baseColWidth="10" defaultRowHeight="15" x14ac:dyDescent="0.25"/>
  <cols>
    <col min="1" max="1" width="52.85546875" customWidth="1"/>
    <col min="2" max="2" width="18" customWidth="1"/>
    <col min="3" max="3" width="25.5703125" customWidth="1"/>
    <col min="4" max="4" width="39.5703125" customWidth="1"/>
  </cols>
  <sheetData>
    <row r="6" spans="1:4" ht="25.5" x14ac:dyDescent="0.35">
      <c r="A6" s="131" t="s">
        <v>11</v>
      </c>
      <c r="B6" s="131"/>
      <c r="C6" s="131"/>
      <c r="D6" s="131"/>
    </row>
    <row r="7" spans="1:4" ht="25.5" x14ac:dyDescent="0.35">
      <c r="A7" s="131" t="s">
        <v>12</v>
      </c>
      <c r="B7" s="131"/>
      <c r="C7" s="131"/>
      <c r="D7" s="131"/>
    </row>
    <row r="8" spans="1:4" ht="26.25" thickBot="1" x14ac:dyDescent="0.4">
      <c r="A8" s="131" t="s">
        <v>35</v>
      </c>
      <c r="B8" s="132"/>
      <c r="C8" s="132"/>
      <c r="D8" s="132"/>
    </row>
    <row r="9" spans="1:4" ht="23.25" thickBot="1" x14ac:dyDescent="0.35">
      <c r="A9" s="133" t="s">
        <v>13</v>
      </c>
      <c r="B9" s="134"/>
      <c r="C9" s="46" t="s">
        <v>5</v>
      </c>
      <c r="D9" s="47" t="s">
        <v>6</v>
      </c>
    </row>
    <row r="10" spans="1:4" ht="23.25" hidden="1" thickBot="1" x14ac:dyDescent="0.35">
      <c r="A10" s="64" t="s">
        <v>14</v>
      </c>
      <c r="B10" s="65" t="s">
        <v>15</v>
      </c>
      <c r="C10" s="66"/>
      <c r="D10" s="67"/>
    </row>
    <row r="11" spans="1:4" ht="23.25" hidden="1" thickBot="1" x14ac:dyDescent="0.35">
      <c r="A11" s="68"/>
      <c r="B11" s="69"/>
      <c r="C11" s="70"/>
      <c r="D11" s="71"/>
    </row>
    <row r="12" spans="1:4" ht="23.25" thickBot="1" x14ac:dyDescent="0.35">
      <c r="A12" s="72" t="s">
        <v>16</v>
      </c>
      <c r="B12" s="73" t="s">
        <v>17</v>
      </c>
      <c r="C12" s="74">
        <v>8</v>
      </c>
      <c r="D12" s="75">
        <v>245485.09</v>
      </c>
    </row>
    <row r="13" spans="1:4" ht="23.25" thickBot="1" x14ac:dyDescent="0.35">
      <c r="A13" s="76"/>
      <c r="B13" s="77"/>
      <c r="C13" s="78"/>
      <c r="D13" s="79"/>
    </row>
    <row r="14" spans="1:4" ht="23.25" thickBot="1" x14ac:dyDescent="0.35">
      <c r="A14" s="72" t="s">
        <v>18</v>
      </c>
      <c r="B14" s="73" t="s">
        <v>19</v>
      </c>
      <c r="C14" s="74">
        <v>5</v>
      </c>
      <c r="D14" s="75">
        <v>957444.15</v>
      </c>
    </row>
    <row r="15" spans="1:4" ht="23.25" thickBot="1" x14ac:dyDescent="0.35">
      <c r="A15" s="76"/>
      <c r="B15" s="77"/>
      <c r="C15" s="78"/>
      <c r="D15" s="79"/>
    </row>
    <row r="16" spans="1:4" ht="23.25" hidden="1" thickBot="1" x14ac:dyDescent="0.35">
      <c r="A16" s="80" t="s">
        <v>20</v>
      </c>
      <c r="B16" s="81" t="s">
        <v>21</v>
      </c>
      <c r="C16" s="82"/>
      <c r="D16" s="83"/>
    </row>
    <row r="17" spans="1:4" ht="23.25" hidden="1" thickBot="1" x14ac:dyDescent="0.35">
      <c r="A17" s="84"/>
      <c r="B17" s="85"/>
      <c r="C17" s="86"/>
      <c r="D17" s="87"/>
    </row>
    <row r="18" spans="1:4" ht="23.25" hidden="1" thickBot="1" x14ac:dyDescent="0.35">
      <c r="A18" s="88" t="s">
        <v>22</v>
      </c>
      <c r="B18" s="74" t="s">
        <v>23</v>
      </c>
      <c r="C18" s="89"/>
      <c r="D18" s="83"/>
    </row>
    <row r="19" spans="1:4" ht="23.25" hidden="1" thickBot="1" x14ac:dyDescent="0.35">
      <c r="A19" s="90"/>
      <c r="B19" s="86"/>
      <c r="C19" s="86"/>
      <c r="D19" s="87"/>
    </row>
    <row r="20" spans="1:4" ht="23.25" hidden="1" thickBot="1" x14ac:dyDescent="0.35">
      <c r="A20" s="91" t="s">
        <v>24</v>
      </c>
      <c r="B20" s="82" t="s">
        <v>25</v>
      </c>
      <c r="C20" s="82"/>
      <c r="D20" s="83"/>
    </row>
    <row r="21" spans="1:4" ht="23.25" hidden="1" thickBot="1" x14ac:dyDescent="0.35">
      <c r="A21" s="92"/>
      <c r="B21" s="93"/>
      <c r="C21" s="93"/>
      <c r="D21" s="94"/>
    </row>
    <row r="22" spans="1:4" ht="23.25" hidden="1" thickBot="1" x14ac:dyDescent="0.35">
      <c r="A22" s="95" t="s">
        <v>26</v>
      </c>
      <c r="B22" s="74" t="s">
        <v>27</v>
      </c>
      <c r="C22" s="74"/>
      <c r="D22" s="96"/>
    </row>
    <row r="23" spans="1:4" ht="23.25" hidden="1" thickBot="1" x14ac:dyDescent="0.35">
      <c r="A23" s="97"/>
      <c r="B23" s="98"/>
      <c r="C23" s="98"/>
      <c r="D23" s="99"/>
    </row>
    <row r="24" spans="1:4" ht="23.25" thickBot="1" x14ac:dyDescent="0.35">
      <c r="A24" s="88" t="s">
        <v>28</v>
      </c>
      <c r="B24" s="74" t="s">
        <v>29</v>
      </c>
      <c r="C24" s="74">
        <v>1</v>
      </c>
      <c r="D24" s="75">
        <v>2621245.7799999998</v>
      </c>
    </row>
    <row r="25" spans="1:4" ht="22.5" x14ac:dyDescent="0.3">
      <c r="A25" s="100"/>
      <c r="B25" s="86"/>
      <c r="C25" s="86"/>
      <c r="D25" s="87"/>
    </row>
    <row r="26" spans="1:4" ht="23.25" hidden="1" thickBot="1" x14ac:dyDescent="0.35">
      <c r="A26" s="72" t="s">
        <v>30</v>
      </c>
      <c r="B26" s="101" t="s">
        <v>31</v>
      </c>
      <c r="C26" s="101"/>
      <c r="D26" s="102"/>
    </row>
    <row r="27" spans="1:4" ht="23.25" hidden="1" thickBot="1" x14ac:dyDescent="0.35">
      <c r="A27" s="97"/>
      <c r="B27" s="98"/>
      <c r="C27" s="98"/>
      <c r="D27" s="99"/>
    </row>
    <row r="28" spans="1:4" ht="23.25" hidden="1" thickBot="1" x14ac:dyDescent="0.35">
      <c r="A28" s="72" t="s">
        <v>32</v>
      </c>
      <c r="B28" s="101" t="s">
        <v>33</v>
      </c>
      <c r="C28" s="101"/>
      <c r="D28" s="102"/>
    </row>
    <row r="29" spans="1:4" ht="23.25" hidden="1" thickBot="1" x14ac:dyDescent="0.35">
      <c r="A29" s="103"/>
      <c r="B29" s="104"/>
      <c r="C29" s="104"/>
      <c r="D29" s="105"/>
    </row>
    <row r="30" spans="1:4" ht="23.25" thickBot="1" x14ac:dyDescent="0.3">
      <c r="A30" s="106" t="s">
        <v>10</v>
      </c>
      <c r="B30" s="107"/>
      <c r="C30" s="108">
        <f>SUM(C12:C29)</f>
        <v>14</v>
      </c>
      <c r="D30" s="109">
        <f>SUM(D12:D29)</f>
        <v>3824175.0199999996</v>
      </c>
    </row>
  </sheetData>
  <mergeCells count="4">
    <mergeCell ref="A6:D6"/>
    <mergeCell ref="A7:D7"/>
    <mergeCell ref="A8:D8"/>
    <mergeCell ref="A9:B9"/>
  </mergeCells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0C4B0-2B7F-482A-B6C9-FAC4F6A0CAEB}">
  <dimension ref="A1:T11"/>
  <sheetViews>
    <sheetView zoomScale="115" zoomScaleNormal="115" workbookViewId="0">
      <selection activeCell="N34" sqref="N34"/>
    </sheetView>
  </sheetViews>
  <sheetFormatPr baseColWidth="10" defaultRowHeight="15" x14ac:dyDescent="0.25"/>
  <cols>
    <col min="1" max="1" width="14.42578125" customWidth="1"/>
  </cols>
  <sheetData>
    <row r="1" spans="1:20" x14ac:dyDescent="0.25">
      <c r="A1" t="s">
        <v>105</v>
      </c>
      <c r="B1">
        <v>9</v>
      </c>
    </row>
    <row r="2" spans="1:20" x14ac:dyDescent="0.25">
      <c r="A2" t="s">
        <v>106</v>
      </c>
      <c r="B2">
        <v>5</v>
      </c>
    </row>
    <row r="9" spans="1:20" ht="15" customHeight="1" x14ac:dyDescent="0.25">
      <c r="T9" s="41"/>
    </row>
    <row r="10" spans="1:20" ht="18" customHeight="1" x14ac:dyDescent="0.25">
      <c r="T10" s="41"/>
    </row>
    <row r="11" spans="1:20" ht="18" customHeight="1" x14ac:dyDescent="0.25">
      <c r="T11" s="41"/>
    </row>
  </sheetData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976C-E01E-43EF-9187-78839D9AA017}">
  <dimension ref="B2:E19"/>
  <sheetViews>
    <sheetView zoomScale="85" zoomScaleNormal="85" workbookViewId="0">
      <selection activeCell="H7" sqref="H7"/>
    </sheetView>
  </sheetViews>
  <sheetFormatPr baseColWidth="10" defaultRowHeight="15" x14ac:dyDescent="0.25"/>
  <cols>
    <col min="2" max="2" width="38.7109375" customWidth="1"/>
    <col min="3" max="3" width="26.140625" customWidth="1"/>
    <col min="4" max="4" width="26.85546875" customWidth="1"/>
    <col min="5" max="5" width="46.5703125" customWidth="1"/>
  </cols>
  <sheetData>
    <row r="2" spans="2:5" ht="31.5" x14ac:dyDescent="0.5">
      <c r="B2" s="1"/>
      <c r="C2" s="1"/>
      <c r="D2" s="1"/>
      <c r="E2" s="1"/>
    </row>
    <row r="3" spans="2:5" ht="31.5" x14ac:dyDescent="0.5">
      <c r="B3" s="1"/>
      <c r="C3" s="1"/>
      <c r="D3" s="1"/>
      <c r="E3" s="1"/>
    </row>
    <row r="4" spans="2:5" ht="31.5" x14ac:dyDescent="0.5">
      <c r="B4" s="2"/>
      <c r="C4" s="4"/>
      <c r="D4" s="4"/>
      <c r="E4" s="4"/>
    </row>
    <row r="5" spans="2:5" ht="31.5" x14ac:dyDescent="0.5">
      <c r="B5" s="2"/>
      <c r="C5" s="4"/>
      <c r="D5" s="4"/>
      <c r="E5" s="4"/>
    </row>
    <row r="6" spans="2:5" ht="31.5" x14ac:dyDescent="0.5">
      <c r="B6" s="2"/>
      <c r="C6" s="4"/>
      <c r="D6" s="4"/>
      <c r="E6" s="4"/>
    </row>
    <row r="7" spans="2:5" ht="25.5" x14ac:dyDescent="0.35">
      <c r="B7" s="130" t="s">
        <v>36</v>
      </c>
      <c r="C7" s="130"/>
      <c r="D7" s="130"/>
      <c r="E7" s="130"/>
    </row>
    <row r="8" spans="2:5" ht="25.5" x14ac:dyDescent="0.35">
      <c r="B8" s="130" t="s">
        <v>37</v>
      </c>
      <c r="C8" s="130"/>
      <c r="D8" s="130"/>
      <c r="E8" s="130"/>
    </row>
    <row r="9" spans="2:5" ht="25.5" x14ac:dyDescent="0.35">
      <c r="B9" s="130" t="s">
        <v>34</v>
      </c>
      <c r="C9" s="130"/>
      <c r="D9" s="130"/>
      <c r="E9" s="130"/>
    </row>
    <row r="10" spans="2:5" ht="30" hidden="1" x14ac:dyDescent="0.4">
      <c r="B10" s="3"/>
      <c r="C10" s="3"/>
      <c r="D10" s="3"/>
      <c r="E10" s="3"/>
    </row>
    <row r="11" spans="2:5" ht="30" hidden="1" x14ac:dyDescent="0.4">
      <c r="B11" s="3"/>
      <c r="C11" s="3"/>
      <c r="D11" s="3"/>
      <c r="E11" s="3"/>
    </row>
    <row r="12" spans="2:5" ht="30.75" thickBot="1" x14ac:dyDescent="0.45">
      <c r="B12" s="3"/>
      <c r="C12" s="3"/>
      <c r="D12" s="3"/>
      <c r="E12" s="3"/>
    </row>
    <row r="13" spans="2:5" ht="23.25" thickBot="1" x14ac:dyDescent="0.35">
      <c r="B13" s="45" t="s">
        <v>13</v>
      </c>
      <c r="C13" s="46" t="s">
        <v>4</v>
      </c>
      <c r="D13" s="47" t="s">
        <v>7</v>
      </c>
      <c r="E13" s="47" t="s">
        <v>6</v>
      </c>
    </row>
    <row r="14" spans="2:5" ht="23.25" thickBot="1" x14ac:dyDescent="0.35">
      <c r="B14" s="48"/>
      <c r="C14" s="49"/>
      <c r="D14" s="50"/>
      <c r="E14" s="51"/>
    </row>
    <row r="15" spans="2:5" ht="23.25" thickBot="1" x14ac:dyDescent="0.35">
      <c r="B15" s="52" t="s">
        <v>38</v>
      </c>
      <c r="C15" s="53">
        <v>1</v>
      </c>
      <c r="D15" s="54">
        <v>7.1400000000000005E-2</v>
      </c>
      <c r="E15" s="55">
        <v>41600</v>
      </c>
    </row>
    <row r="16" spans="2:5" ht="23.25" thickBot="1" x14ac:dyDescent="0.35">
      <c r="B16" s="56"/>
      <c r="C16" s="49"/>
      <c r="D16" s="50"/>
      <c r="E16" s="51"/>
    </row>
    <row r="17" spans="2:5" ht="23.25" thickBot="1" x14ac:dyDescent="0.35">
      <c r="B17" s="57" t="s">
        <v>39</v>
      </c>
      <c r="C17" s="58">
        <v>13</v>
      </c>
      <c r="D17" s="59">
        <v>0.92859999999999998</v>
      </c>
      <c r="E17" s="60">
        <v>3782575.02</v>
      </c>
    </row>
    <row r="18" spans="2:5" ht="23.25" thickBot="1" x14ac:dyDescent="0.35">
      <c r="B18" s="48"/>
      <c r="C18" s="49"/>
      <c r="D18" s="50"/>
      <c r="E18" s="51"/>
    </row>
    <row r="19" spans="2:5" ht="23.25" thickBot="1" x14ac:dyDescent="0.35">
      <c r="B19" s="61" t="s">
        <v>10</v>
      </c>
      <c r="C19" s="46">
        <f>SUM(C15:C18)</f>
        <v>14</v>
      </c>
      <c r="D19" s="62">
        <f>SUM(D15:D18)</f>
        <v>1</v>
      </c>
      <c r="E19" s="63">
        <f>SUM(E15:E18)</f>
        <v>3824175.02</v>
      </c>
    </row>
  </sheetData>
  <mergeCells count="3">
    <mergeCell ref="B7:E7"/>
    <mergeCell ref="B8:E8"/>
    <mergeCell ref="B9:E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E1E1-655B-4973-A589-D52FD0720A7F}">
  <dimension ref="B1:D69"/>
  <sheetViews>
    <sheetView workbookViewId="0">
      <selection activeCell="B15" sqref="B15"/>
    </sheetView>
  </sheetViews>
  <sheetFormatPr baseColWidth="10" defaultRowHeight="15" x14ac:dyDescent="0.25"/>
  <cols>
    <col min="2" max="2" width="53" customWidth="1"/>
    <col min="3" max="3" width="22" customWidth="1"/>
    <col min="4" max="4" width="52" customWidth="1"/>
  </cols>
  <sheetData>
    <row r="1" spans="2:4" ht="31.5" x14ac:dyDescent="0.5">
      <c r="B1" s="5"/>
      <c r="C1" s="5"/>
      <c r="D1" s="5"/>
    </row>
    <row r="2" spans="2:4" ht="31.5" x14ac:dyDescent="0.5">
      <c r="B2" s="5"/>
      <c r="C2" s="5"/>
      <c r="D2" s="5"/>
    </row>
    <row r="3" spans="2:4" ht="18.75" x14ac:dyDescent="0.3">
      <c r="B3" s="135" t="s">
        <v>40</v>
      </c>
      <c r="C3" s="135"/>
      <c r="D3" s="135"/>
    </row>
    <row r="4" spans="2:4" ht="18.75" x14ac:dyDescent="0.3">
      <c r="B4" s="137" t="s">
        <v>41</v>
      </c>
      <c r="C4" s="137"/>
      <c r="D4" s="137"/>
    </row>
    <row r="5" spans="2:4" ht="19.5" thickBot="1" x14ac:dyDescent="0.35">
      <c r="B5" s="136" t="s">
        <v>102</v>
      </c>
      <c r="C5" s="136"/>
      <c r="D5" s="136"/>
    </row>
    <row r="6" spans="2:4" ht="19.5" thickBot="1" x14ac:dyDescent="0.3">
      <c r="B6" s="27" t="s">
        <v>42</v>
      </c>
      <c r="C6" s="28" t="s">
        <v>5</v>
      </c>
      <c r="D6" s="29" t="s">
        <v>6</v>
      </c>
    </row>
    <row r="7" spans="2:4" ht="15.75" hidden="1" thickBot="1" x14ac:dyDescent="0.3">
      <c r="B7" s="6" t="s">
        <v>43</v>
      </c>
      <c r="C7" s="7"/>
      <c r="D7" s="8"/>
    </row>
    <row r="8" spans="2:4" ht="15.75" hidden="1" thickBot="1" x14ac:dyDescent="0.3">
      <c r="B8" s="9" t="s">
        <v>44</v>
      </c>
      <c r="C8" s="10"/>
      <c r="D8" s="11"/>
    </row>
    <row r="9" spans="2:4" ht="15.75" hidden="1" thickBot="1" x14ac:dyDescent="0.3">
      <c r="B9" s="12" t="s">
        <v>45</v>
      </c>
      <c r="C9" s="13"/>
      <c r="D9" s="11"/>
    </row>
    <row r="10" spans="2:4" ht="21.75" customHeight="1" thickBot="1" x14ac:dyDescent="0.3">
      <c r="B10" s="14" t="s">
        <v>46</v>
      </c>
      <c r="C10" s="15">
        <v>1</v>
      </c>
      <c r="D10" s="8">
        <v>393840</v>
      </c>
    </row>
    <row r="11" spans="2:4" ht="17.25" hidden="1" thickBot="1" x14ac:dyDescent="0.3">
      <c r="B11" s="16" t="s">
        <v>47</v>
      </c>
      <c r="C11" s="17"/>
      <c r="D11" s="8"/>
    </row>
    <row r="12" spans="2:4" ht="17.25" hidden="1" thickBot="1" x14ac:dyDescent="0.3">
      <c r="B12" s="18" t="s">
        <v>48</v>
      </c>
      <c r="C12" s="19"/>
      <c r="D12" s="20"/>
    </row>
    <row r="13" spans="2:4" ht="17.25" hidden="1" thickBot="1" x14ac:dyDescent="0.3">
      <c r="B13" s="18" t="s">
        <v>49</v>
      </c>
      <c r="C13" s="19"/>
      <c r="D13" s="8"/>
    </row>
    <row r="14" spans="2:4" ht="17.25" hidden="1" thickBot="1" x14ac:dyDescent="0.3">
      <c r="B14" s="18" t="s">
        <v>50</v>
      </c>
      <c r="C14" s="19"/>
      <c r="D14" s="8"/>
    </row>
    <row r="15" spans="2:4" ht="21.75" customHeight="1" thickBot="1" x14ac:dyDescent="0.3">
      <c r="B15" s="18" t="s">
        <v>51</v>
      </c>
      <c r="C15" s="19">
        <v>2</v>
      </c>
      <c r="D15" s="8">
        <v>168852.2</v>
      </c>
    </row>
    <row r="16" spans="2:4" ht="17.25" hidden="1" thickBot="1" x14ac:dyDescent="0.3">
      <c r="B16" s="18" t="s">
        <v>52</v>
      </c>
      <c r="C16" s="19"/>
      <c r="D16" s="8"/>
    </row>
    <row r="17" spans="2:4" ht="17.25" hidden="1" thickBot="1" x14ac:dyDescent="0.3">
      <c r="B17" s="18" t="s">
        <v>53</v>
      </c>
      <c r="C17" s="19"/>
      <c r="D17" s="8"/>
    </row>
    <row r="18" spans="2:4" ht="21.75" customHeight="1" thickBot="1" x14ac:dyDescent="0.3">
      <c r="B18" s="30" t="s">
        <v>54</v>
      </c>
      <c r="C18" s="19">
        <v>1</v>
      </c>
      <c r="D18" s="8">
        <v>41600</v>
      </c>
    </row>
    <row r="19" spans="2:4" ht="17.25" hidden="1" thickBot="1" x14ac:dyDescent="0.3">
      <c r="B19" s="21" t="s">
        <v>55</v>
      </c>
      <c r="C19" s="22"/>
      <c r="D19" s="23"/>
    </row>
    <row r="20" spans="2:4" ht="17.25" hidden="1" thickBot="1" x14ac:dyDescent="0.3">
      <c r="B20" s="21" t="s">
        <v>56</v>
      </c>
      <c r="C20" s="22"/>
      <c r="D20" s="23"/>
    </row>
    <row r="21" spans="2:4" ht="17.25" hidden="1" thickBot="1" x14ac:dyDescent="0.3">
      <c r="B21" s="21" t="s">
        <v>57</v>
      </c>
      <c r="C21" s="22"/>
      <c r="D21" s="23"/>
    </row>
    <row r="22" spans="2:4" ht="17.25" hidden="1" thickBot="1" x14ac:dyDescent="0.3">
      <c r="B22" s="21" t="s">
        <v>58</v>
      </c>
      <c r="C22" s="22"/>
      <c r="D22" s="23"/>
    </row>
    <row r="23" spans="2:4" ht="17.25" hidden="1" thickBot="1" x14ac:dyDescent="0.3">
      <c r="B23" s="21" t="s">
        <v>59</v>
      </c>
      <c r="C23" s="22"/>
      <c r="D23" s="23"/>
    </row>
    <row r="24" spans="2:4" ht="17.25" hidden="1" thickBot="1" x14ac:dyDescent="0.3">
      <c r="B24" s="21" t="s">
        <v>60</v>
      </c>
      <c r="C24" s="22"/>
      <c r="D24" s="23"/>
    </row>
    <row r="25" spans="2:4" ht="17.25" hidden="1" thickBot="1" x14ac:dyDescent="0.3">
      <c r="B25" s="21" t="s">
        <v>61</v>
      </c>
      <c r="C25" s="22"/>
      <c r="D25" s="23"/>
    </row>
    <row r="26" spans="2:4" ht="17.25" hidden="1" thickBot="1" x14ac:dyDescent="0.3">
      <c r="B26" s="21" t="s">
        <v>62</v>
      </c>
      <c r="C26" s="22"/>
      <c r="D26" s="23"/>
    </row>
    <row r="27" spans="2:4" ht="17.25" hidden="1" thickBot="1" x14ac:dyDescent="0.3">
      <c r="B27" s="21" t="s">
        <v>63</v>
      </c>
      <c r="C27" s="22"/>
      <c r="D27" s="23"/>
    </row>
    <row r="28" spans="2:4" ht="17.25" hidden="1" thickBot="1" x14ac:dyDescent="0.3">
      <c r="B28" s="24" t="s">
        <v>64</v>
      </c>
      <c r="C28" s="25"/>
      <c r="D28" s="26"/>
    </row>
    <row r="29" spans="2:4" ht="24.75" thickBot="1" x14ac:dyDescent="0.3">
      <c r="B29" s="24" t="s">
        <v>104</v>
      </c>
      <c r="C29" s="25">
        <v>2</v>
      </c>
      <c r="D29" s="26">
        <v>3752.49</v>
      </c>
    </row>
    <row r="30" spans="2:4" ht="17.25" hidden="1" thickBot="1" x14ac:dyDescent="0.3">
      <c r="B30" s="24" t="s">
        <v>65</v>
      </c>
      <c r="C30" s="25"/>
      <c r="D30" s="26"/>
    </row>
    <row r="31" spans="2:4" ht="17.25" hidden="1" thickBot="1" x14ac:dyDescent="0.3">
      <c r="B31" s="24" t="s">
        <v>66</v>
      </c>
      <c r="C31" s="25"/>
      <c r="D31" s="26"/>
    </row>
    <row r="32" spans="2:4" ht="17.25" hidden="1" thickBot="1" x14ac:dyDescent="0.3">
      <c r="B32" s="24" t="s">
        <v>67</v>
      </c>
      <c r="C32" s="25"/>
      <c r="D32" s="26"/>
    </row>
    <row r="33" spans="2:4" ht="17.25" hidden="1" thickBot="1" x14ac:dyDescent="0.3">
      <c r="B33" s="24" t="s">
        <v>68</v>
      </c>
      <c r="C33" s="25"/>
      <c r="D33" s="26"/>
    </row>
    <row r="34" spans="2:4" ht="17.25" hidden="1" thickBot="1" x14ac:dyDescent="0.3">
      <c r="B34" s="24" t="s">
        <v>69</v>
      </c>
      <c r="C34" s="25"/>
      <c r="D34" s="26"/>
    </row>
    <row r="35" spans="2:4" ht="17.25" hidden="1" thickBot="1" x14ac:dyDescent="0.3">
      <c r="B35" s="24" t="s">
        <v>70</v>
      </c>
      <c r="C35" s="25"/>
      <c r="D35" s="26"/>
    </row>
    <row r="36" spans="2:4" ht="17.25" hidden="1" thickBot="1" x14ac:dyDescent="0.3">
      <c r="B36" s="24" t="s">
        <v>71</v>
      </c>
      <c r="C36" s="25"/>
      <c r="D36" s="26"/>
    </row>
    <row r="37" spans="2:4" ht="17.25" hidden="1" thickBot="1" x14ac:dyDescent="0.3">
      <c r="B37" s="24" t="s">
        <v>72</v>
      </c>
      <c r="C37" s="25"/>
      <c r="D37" s="26"/>
    </row>
    <row r="38" spans="2:4" ht="21.75" customHeight="1" thickBot="1" x14ac:dyDescent="0.3">
      <c r="B38" s="42" t="s">
        <v>73</v>
      </c>
      <c r="C38" s="43">
        <v>4</v>
      </c>
      <c r="D38" s="44">
        <v>2771002.38</v>
      </c>
    </row>
    <row r="39" spans="2:4" ht="17.25" hidden="1" thickBot="1" x14ac:dyDescent="0.3">
      <c r="B39" s="30" t="s">
        <v>74</v>
      </c>
      <c r="C39" s="19"/>
      <c r="D39" s="31"/>
    </row>
    <row r="40" spans="2:4" ht="17.25" hidden="1" thickBot="1" x14ac:dyDescent="0.3">
      <c r="B40" s="30" t="s">
        <v>75</v>
      </c>
      <c r="C40" s="19"/>
      <c r="D40" s="31"/>
    </row>
    <row r="41" spans="2:4" ht="21.75" customHeight="1" thickBot="1" x14ac:dyDescent="0.3">
      <c r="B41" s="30" t="s">
        <v>76</v>
      </c>
      <c r="C41" s="19">
        <v>2</v>
      </c>
      <c r="D41" s="31">
        <v>100232.75</v>
      </c>
    </row>
    <row r="42" spans="2:4" ht="21.75" customHeight="1" thickBot="1" x14ac:dyDescent="0.3">
      <c r="B42" s="32" t="s">
        <v>77</v>
      </c>
      <c r="C42" s="19">
        <v>1</v>
      </c>
      <c r="D42" s="33">
        <v>99895.2</v>
      </c>
    </row>
    <row r="43" spans="2:4" ht="17.25" hidden="1" thickBot="1" x14ac:dyDescent="0.3">
      <c r="B43" s="32" t="s">
        <v>78</v>
      </c>
      <c r="C43" s="34"/>
      <c r="D43" s="33"/>
    </row>
    <row r="44" spans="2:4" ht="17.25" hidden="1" thickBot="1" x14ac:dyDescent="0.3">
      <c r="B44" s="32" t="s">
        <v>79</v>
      </c>
      <c r="C44" s="34"/>
      <c r="D44" s="33"/>
    </row>
    <row r="45" spans="2:4" ht="17.25" hidden="1" thickBot="1" x14ac:dyDescent="0.3">
      <c r="B45" s="32" t="s">
        <v>80</v>
      </c>
      <c r="C45" s="34"/>
      <c r="D45" s="33"/>
    </row>
    <row r="46" spans="2:4" ht="17.25" hidden="1" thickBot="1" x14ac:dyDescent="0.3">
      <c r="B46" s="32" t="s">
        <v>81</v>
      </c>
      <c r="C46" s="34"/>
      <c r="D46" s="33"/>
    </row>
    <row r="47" spans="2:4" ht="17.25" hidden="1" thickBot="1" x14ac:dyDescent="0.3">
      <c r="B47" s="32" t="s">
        <v>82</v>
      </c>
      <c r="C47" s="19"/>
      <c r="D47" s="33"/>
    </row>
    <row r="48" spans="2:4" ht="17.25" hidden="1" thickBot="1" x14ac:dyDescent="0.3">
      <c r="B48" s="32" t="s">
        <v>83</v>
      </c>
      <c r="C48" s="19"/>
      <c r="D48" s="33"/>
    </row>
    <row r="49" spans="2:4" ht="17.25" hidden="1" thickBot="1" x14ac:dyDescent="0.3">
      <c r="B49" s="32" t="s">
        <v>84</v>
      </c>
      <c r="C49" s="19"/>
      <c r="D49" s="33"/>
    </row>
    <row r="50" spans="2:4" ht="17.25" hidden="1" thickBot="1" x14ac:dyDescent="0.3">
      <c r="B50" s="32" t="s">
        <v>85</v>
      </c>
      <c r="C50" s="19"/>
      <c r="D50" s="33"/>
    </row>
    <row r="51" spans="2:4" ht="17.25" hidden="1" thickBot="1" x14ac:dyDescent="0.3">
      <c r="B51" s="32" t="s">
        <v>86</v>
      </c>
      <c r="C51" s="19"/>
      <c r="D51" s="33"/>
    </row>
    <row r="52" spans="2:4" ht="17.25" hidden="1" thickBot="1" x14ac:dyDescent="0.3">
      <c r="B52" s="32" t="s">
        <v>87</v>
      </c>
      <c r="C52" s="19"/>
      <c r="D52" s="33"/>
    </row>
    <row r="53" spans="2:4" ht="17.25" hidden="1" thickBot="1" x14ac:dyDescent="0.3">
      <c r="B53" s="32" t="s">
        <v>88</v>
      </c>
      <c r="C53" s="19"/>
      <c r="D53" s="33"/>
    </row>
    <row r="54" spans="2:4" ht="21.75" customHeight="1" thickBot="1" x14ac:dyDescent="0.3">
      <c r="B54" s="32" t="s">
        <v>103</v>
      </c>
      <c r="C54" s="19">
        <v>1</v>
      </c>
      <c r="D54" s="33">
        <v>245000</v>
      </c>
    </row>
    <row r="55" spans="2:4" ht="15.75" hidden="1" thickBot="1" x14ac:dyDescent="0.3">
      <c r="B55" s="32" t="s">
        <v>89</v>
      </c>
      <c r="C55" s="19"/>
      <c r="D55" s="33"/>
    </row>
    <row r="56" spans="2:4" ht="24.75" hidden="1" thickBot="1" x14ac:dyDescent="0.3">
      <c r="B56" s="32" t="str">
        <f>'[1]2025'!$G$37</f>
        <v>INSTITUTO PARA LA FORMACIÓN Y APROVECHAMIENTO DE LOS RECURSOS HUMANOS (IFARHU),</v>
      </c>
      <c r="C56" s="19"/>
      <c r="D56" s="33"/>
    </row>
    <row r="57" spans="2:4" ht="15.75" hidden="1" thickBot="1" x14ac:dyDescent="0.3">
      <c r="B57" s="32" t="s">
        <v>90</v>
      </c>
      <c r="C57" s="19"/>
      <c r="D57" s="33"/>
    </row>
    <row r="58" spans="2:4" ht="15.75" hidden="1" thickBot="1" x14ac:dyDescent="0.3">
      <c r="B58" s="32" t="s">
        <v>91</v>
      </c>
      <c r="C58" s="34"/>
      <c r="D58" s="33"/>
    </row>
    <row r="59" spans="2:4" ht="15.75" hidden="1" thickBot="1" x14ac:dyDescent="0.3">
      <c r="B59" s="32" t="s">
        <v>92</v>
      </c>
      <c r="C59" s="34"/>
      <c r="D59" s="33"/>
    </row>
    <row r="60" spans="2:4" ht="24.75" hidden="1" thickBot="1" x14ac:dyDescent="0.3">
      <c r="B60" s="35" t="s">
        <v>93</v>
      </c>
      <c r="C60" s="34"/>
      <c r="D60" s="36"/>
    </row>
    <row r="61" spans="2:4" ht="15.75" hidden="1" thickBot="1" x14ac:dyDescent="0.3">
      <c r="B61" s="35" t="str">
        <f>'[2]2025'!$G$8</f>
        <v>SISTEMA ESTATAL DE RADIO Y TELEVISIÓN (SERTV)</v>
      </c>
      <c r="C61" s="34"/>
      <c r="D61" s="36"/>
    </row>
    <row r="62" spans="2:4" ht="15.75" hidden="1" thickBot="1" x14ac:dyDescent="0.3">
      <c r="B62" s="35" t="s">
        <v>94</v>
      </c>
      <c r="C62" s="34"/>
      <c r="D62" s="36"/>
    </row>
    <row r="63" spans="2:4" ht="15.75" hidden="1" thickBot="1" x14ac:dyDescent="0.3">
      <c r="B63" s="35" t="s">
        <v>95</v>
      </c>
      <c r="C63" s="34"/>
      <c r="D63" s="36"/>
    </row>
    <row r="64" spans="2:4" ht="15.75" hidden="1" thickBot="1" x14ac:dyDescent="0.3">
      <c r="B64" s="35" t="s">
        <v>96</v>
      </c>
      <c r="C64" s="34"/>
      <c r="D64" s="36"/>
    </row>
    <row r="65" spans="2:4" ht="15.75" hidden="1" thickBot="1" x14ac:dyDescent="0.3">
      <c r="B65" s="35" t="s">
        <v>97</v>
      </c>
      <c r="C65" s="34"/>
      <c r="D65" s="36"/>
    </row>
    <row r="66" spans="2:4" ht="15.75" hidden="1" thickBot="1" x14ac:dyDescent="0.3">
      <c r="B66" s="35" t="s">
        <v>98</v>
      </c>
      <c r="C66" s="34"/>
      <c r="D66" s="36"/>
    </row>
    <row r="67" spans="2:4" ht="15.75" hidden="1" thickBot="1" x14ac:dyDescent="0.3">
      <c r="B67" s="35" t="s">
        <v>99</v>
      </c>
      <c r="C67" s="34"/>
      <c r="D67" s="36"/>
    </row>
    <row r="68" spans="2:4" ht="15.75" hidden="1" thickBot="1" x14ac:dyDescent="0.3">
      <c r="B68" s="35" t="s">
        <v>100</v>
      </c>
      <c r="C68" s="19"/>
      <c r="D68" s="37"/>
    </row>
    <row r="69" spans="2:4" ht="19.5" thickBot="1" x14ac:dyDescent="0.35">
      <c r="B69" s="38" t="s">
        <v>101</v>
      </c>
      <c r="C69" s="39">
        <f>SUM(C10:C68)</f>
        <v>14</v>
      </c>
      <c r="D69" s="40">
        <f>SUM(D7:D68)</f>
        <v>3824175.02</v>
      </c>
    </row>
  </sheetData>
  <mergeCells count="3">
    <mergeCell ref="B3:D3"/>
    <mergeCell ref="B5:D5"/>
    <mergeCell ref="B4:D4"/>
  </mergeCells>
  <pageMargins left="0.7" right="0.7" top="0.75" bottom="0.75" header="0.3" footer="0.3"/>
  <pageSetup paperSize="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73185-6470-48AF-9E60-9E544D325335}">
  <dimension ref="A1:B2"/>
  <sheetViews>
    <sheetView workbookViewId="0">
      <selection activeCell="Q20" sqref="Q20"/>
    </sheetView>
  </sheetViews>
  <sheetFormatPr baseColWidth="10" defaultRowHeight="15" x14ac:dyDescent="0.25"/>
  <sheetData>
    <row r="1" spans="1:2" x14ac:dyDescent="0.25">
      <c r="A1" t="s">
        <v>107</v>
      </c>
      <c r="B1">
        <v>1</v>
      </c>
    </row>
    <row r="2" spans="1:2" x14ac:dyDescent="0.25">
      <c r="A2" t="s">
        <v>108</v>
      </c>
      <c r="B2">
        <v>13</v>
      </c>
    </row>
  </sheetData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Recursos ingresados</vt:lpstr>
      <vt:lpstr>tipo de acto </vt:lpstr>
      <vt:lpstr>Gráfica de Ingresados</vt:lpstr>
      <vt:lpstr>Fallados y en Trámite </vt:lpstr>
      <vt:lpstr>Instituciones</vt:lpstr>
      <vt:lpstr>Gráfica de fallados y trámite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Herrera</dc:creator>
  <cp:lastModifiedBy>Carolina Herrera</cp:lastModifiedBy>
  <cp:lastPrinted>2026-02-05T18:21:50Z</cp:lastPrinted>
  <dcterms:created xsi:type="dcterms:W3CDTF">2026-02-05T12:45:29Z</dcterms:created>
  <dcterms:modified xsi:type="dcterms:W3CDTF">2026-02-05T19:20:35Z</dcterms:modified>
</cp:coreProperties>
</file>