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visaza\Documents\AGOSTO 2026\ESTADISTICAS\10.3\"/>
    </mc:Choice>
  </mc:AlternateContent>
  <xr:revisionPtr revIDLastSave="0" documentId="8_{2D9D276F-20F7-4708-B2C6-F3827B9A8504}" xr6:coauthVersionLast="47" xr6:coauthVersionMax="47" xr10:uidLastSave="{00000000-0000-0000-0000-000000000000}"/>
  <bookViews>
    <workbookView xWindow="-120" yWindow="-120" windowWidth="29040" windowHeight="15840" xr2:uid="{19FAF161-CEC7-4791-947B-9F5F95E8B8CA}"/>
  </bookViews>
  <sheets>
    <sheet name="Recursos ingresados" sheetId="1" r:id="rId1"/>
    <sheet name="tipo de acto " sheetId="2" r:id="rId2"/>
    <sheet name="Gráfica de Ingresados" sheetId="3" r:id="rId3"/>
    <sheet name="Fallados y en Trámite " sheetId="4" r:id="rId4"/>
    <sheet name="Instituciones" sheetId="5" r:id="rId5"/>
    <sheet name="Gráfica de fallados y trámite " sheetId="6" r:id="rId6"/>
  </sheets>
  <externalReferences>
    <externalReference r:id="rId7"/>
    <externalReference r:id="rId8"/>
  </externalReferenc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2" i="5" l="1"/>
  <c r="B19" i="1"/>
  <c r="C82" i="5"/>
  <c r="B3" i="3"/>
  <c r="D19" i="4"/>
  <c r="D19" i="1"/>
  <c r="B71" i="5"/>
  <c r="B66" i="5"/>
  <c r="E19" i="4"/>
  <c r="C19" i="4"/>
  <c r="D30" i="2"/>
  <c r="C30" i="2"/>
  <c r="C19" i="1"/>
</calcChain>
</file>

<file path=xl/sharedStrings.xml><?xml version="1.0" encoding="utf-8"?>
<sst xmlns="http://schemas.openxmlformats.org/spreadsheetml/2006/main" count="133" uniqueCount="121">
  <si>
    <t xml:space="preserve">TRIBUNAL ADMINISTRATIVO </t>
  </si>
  <si>
    <t>DE CONTRATACIONES PÚBLICAS</t>
  </si>
  <si>
    <t>Recursos Ingresados</t>
  </si>
  <si>
    <t>por Montos y Participación Porcentual</t>
  </si>
  <si>
    <t>Recursos</t>
  </si>
  <si>
    <t>Cantidad</t>
  </si>
  <si>
    <t>Monto</t>
  </si>
  <si>
    <t>Porcentaje</t>
  </si>
  <si>
    <t xml:space="preserve">  Impugnación</t>
  </si>
  <si>
    <t>Apelación</t>
  </si>
  <si>
    <t>Total</t>
  </si>
  <si>
    <t>Recursos por Tipo de Acto de Selección</t>
  </si>
  <si>
    <t>Detalle</t>
  </si>
  <si>
    <t>Licitación Abreviada por Mejor Valor</t>
  </si>
  <si>
    <t>AV</t>
  </si>
  <si>
    <t>Contratación Menor</t>
  </si>
  <si>
    <t>CM</t>
  </si>
  <si>
    <t>Licitación Pública</t>
  </si>
  <si>
    <t>LP</t>
  </si>
  <si>
    <t>Licitación por Mejor Valor</t>
  </si>
  <si>
    <t>LV</t>
  </si>
  <si>
    <t>Convenio Marco</t>
  </si>
  <si>
    <t>LM/RC</t>
  </si>
  <si>
    <t>Regimen Municipal</t>
  </si>
  <si>
    <t>IBI</t>
  </si>
  <si>
    <t>Cotización en Línea</t>
  </si>
  <si>
    <t>CL</t>
  </si>
  <si>
    <t>Procedimiento Excepcional</t>
  </si>
  <si>
    <t>PE</t>
  </si>
  <si>
    <t>Contratación Menor Ley 419</t>
  </si>
  <si>
    <t>SCM</t>
  </si>
  <si>
    <t xml:space="preserve">Tribunal Administrativo de Contrataciones Públicas </t>
  </si>
  <si>
    <t xml:space="preserve">Recursos Fallados  y en Trámite </t>
  </si>
  <si>
    <t>Fallados:</t>
  </si>
  <si>
    <t>En Trámite:</t>
  </si>
  <si>
    <t xml:space="preserve">                                                                 Tribunal Administrativo de Contrataciones Públicas</t>
  </si>
  <si>
    <t xml:space="preserve">                                                                                        Instituciones Recurridas</t>
  </si>
  <si>
    <t>Entidad</t>
  </si>
  <si>
    <t>AEROPUERTO INTERNACIONAL DE TOCUMEN, S.A.</t>
  </si>
  <si>
    <t xml:space="preserve">AGENCIAS DEL AREA ECONÓMICO PANAMÁ PACÍFICO </t>
  </si>
  <si>
    <t>ASOCIACIÓN DE INTERES PÚBLICO INFOPLAZAS AIP</t>
  </si>
  <si>
    <t>AUTORIDAD AERONÁUTICA CIVIL</t>
  </si>
  <si>
    <t>AUTORIDAD PARA LA INNOVACIÓN GUBERNAMENTAL (AIG)</t>
  </si>
  <si>
    <t>AUTORIDAD NACIONAL DE LOS SERVICIOS PÚBLICOS (ASEP)</t>
  </si>
  <si>
    <t>AUTORIDAD MARÍTIMA DE PANAMÁ</t>
  </si>
  <si>
    <t>AUTORIDAD DE TRÁNSITO Y TRANSPORTE TERRESTRE</t>
  </si>
  <si>
    <t>BANCO NACIONAL DE PANAMÁ</t>
  </si>
  <si>
    <t>BENEMÉRITO CUERPO DE BOMBEROS DE LA REPÚBLICA DE PANAMÁ</t>
  </si>
  <si>
    <t>CAJA DE AHORROS</t>
  </si>
  <si>
    <t>CAJA DE SEGURO SOCIAL</t>
  </si>
  <si>
    <t>CENTRO NACIONAL DE METROLOGÍA DE PANAMÁ -AIP</t>
  </si>
  <si>
    <t>DIRECCIÓN GENERAL DE CONTRATACIONES PÚBLICAS</t>
  </si>
  <si>
    <t>EMPRESA DE TRANSMISIÓN ELÉCTRICA, S.A.</t>
  </si>
  <si>
    <t>INSTITUTO DE ACUEDUCTOS Y ALCANTARILLADOS NACIONALES (IDAAN)</t>
  </si>
  <si>
    <t>INSTITUTO CONMEMORATIVO GORGAS DE LA SALUD</t>
  </si>
  <si>
    <t>INSTITUTO DE INVESTIGACIONES CIENTÍFICAS Y SERVICIO DE ALTA TECNOLOGÍA (INDICASAT-AIP)</t>
  </si>
  <si>
    <t>INSTITUTO NACIONAL DE FORMACIÓN PROFESIONAL Y CAPACITACIÓN PARA EL DESARROLLO HUMANO (INADEH)</t>
  </si>
  <si>
    <t>INSTITUTO PANAMEÑO DE DEPORTES (PANDEPORTES)</t>
  </si>
  <si>
    <t>INSTITUTO PANAMEÑO DE HABILITACIÓN ESPECIAL (IPHE)</t>
  </si>
  <si>
    <t>INSTITUTO TÉCNICO SUPERIOR ESPECIALIZADO</t>
  </si>
  <si>
    <t>JUNTA COMUNAL DE ATALAYA</t>
  </si>
  <si>
    <t>JUNTA COMUNAL DE MONAGRILLO</t>
  </si>
  <si>
    <t>JUNTA COMUNAL EL RINCÓN</t>
  </si>
  <si>
    <t>JUNTA COMUNAL DE GUACÁ</t>
  </si>
  <si>
    <t>MERCADOS NACIONALES DE LA CADENA DE FRÍO</t>
  </si>
  <si>
    <t>METRO DE PANAMÁ, S.A.</t>
  </si>
  <si>
    <t>MINISTERIO DE CULTURA</t>
  </si>
  <si>
    <t>MINISTERIO DE EDUCACIÓN</t>
  </si>
  <si>
    <t>MINISTERIO DE OBRAS PÚBLICAS</t>
  </si>
  <si>
    <t>MINISTERIO DE SALUD</t>
  </si>
  <si>
    <t>MINISTERIO DE SEGURIDAD PÚBLICA</t>
  </si>
  <si>
    <t>MINISTERIO DE TRABAJO Y DESARROLLO LABORAL (MITRADEL)</t>
  </si>
  <si>
    <t>MINISTERIO DE VIVIENDA Y ORDENAMIENTO TERRITORIAL</t>
  </si>
  <si>
    <t>MUNICIPIO DE ALANJE</t>
  </si>
  <si>
    <t>MUNICIPIO DE BOQUETE</t>
  </si>
  <si>
    <t>MUNICIPIO DE CALOBRE</t>
  </si>
  <si>
    <t xml:space="preserve">MUNICIPIO DE COLÓN </t>
  </si>
  <si>
    <t xml:space="preserve">MUNICIPIO DE LA CHORRERA </t>
  </si>
  <si>
    <t>MUNICIPIO DE LAS MINAS</t>
  </si>
  <si>
    <t>MUNICIPIO DE PANAMÁ</t>
  </si>
  <si>
    <t>MUNICIPIO DE PESÉ</t>
  </si>
  <si>
    <t>MUNICIPIO DE SAN CARLOS</t>
  </si>
  <si>
    <t>MUNICIPIO DE  SAN MIGUELITO</t>
  </si>
  <si>
    <t xml:space="preserve">ÓRGANO JUDICIAL </t>
  </si>
  <si>
    <t>PROCURADURÍA GENERAL DE LA NACIÓN</t>
  </si>
  <si>
    <t>REGISTRO PÚBLICO DE PANAMÁ</t>
  </si>
  <si>
    <t>SECRETARÍA NACIONAL DE CIENCIA TECNOLOGÍA E INNOVACIÓN (SENACYT)</t>
  </si>
  <si>
    <t>SUPERINTENDENCIA DE SUJETOS NO FINANCIEROS</t>
  </si>
  <si>
    <t>TRIBUNAL ELECTORAL</t>
  </si>
  <si>
    <t xml:space="preserve">UNIVERSIDAD AUTÓNOMA DE CHIRIQUÍ </t>
  </si>
  <si>
    <t>UNIVERSIDAD MARÍTIMA INTERNACIONAL DE PANAMÁ</t>
  </si>
  <si>
    <t>UNIVERSIDAD DE PANAMÁ</t>
  </si>
  <si>
    <t>UNIVERSIDAD TECNOLÓGICA DE PANAMÁ</t>
  </si>
  <si>
    <t xml:space="preserve">ZONA LIBRE DE COLÓN </t>
  </si>
  <si>
    <t>TOTAL</t>
  </si>
  <si>
    <t>MUNICIPIO DE OMAR TORRIJOS HERRERA</t>
  </si>
  <si>
    <t>INSTITUTO TÉCNICO SUPERIOR DE AGROTECNOLOGÍA DE LAS AMÉRICAS (INA)</t>
  </si>
  <si>
    <t>impugnación</t>
  </si>
  <si>
    <t>apelación</t>
  </si>
  <si>
    <t>Fallados</t>
  </si>
  <si>
    <t>En Trámite</t>
  </si>
  <si>
    <t>AUTORIDAD DE ASEO URBANO</t>
  </si>
  <si>
    <t xml:space="preserve">JUNTA COMUNAL DE TIJERAS </t>
  </si>
  <si>
    <t>Subasta</t>
  </si>
  <si>
    <t>SB</t>
  </si>
  <si>
    <t xml:space="preserve">                  TRIBUNAL ADMINISTRATIVO DE CONTRATACIONES PÚBLICAS </t>
  </si>
  <si>
    <t>JUNTA COMUNAL EL BARRITO</t>
  </si>
  <si>
    <t>MINISTERIO DE AMBIENTE</t>
  </si>
  <si>
    <t>MINISTERIO DE GOBIERNO</t>
  </si>
  <si>
    <t xml:space="preserve">MINISTERIO DE LA PRESIDENCIA </t>
  </si>
  <si>
    <t>TRANSPORTE MASIVO DE PANAMÁ, S.A.</t>
  </si>
  <si>
    <t>SUPERINTENDENCIA DE MERCADO DE VALORES</t>
  </si>
  <si>
    <t>AUTORIDAD DE TURISMO</t>
  </si>
  <si>
    <t>CENTRO ANN SULLIVAN PANAMÁ</t>
  </si>
  <si>
    <t>INSTITUTO DE MEDICINA LEGAL Y CIENCIAS FORENSES</t>
  </si>
  <si>
    <t>INSTITUTO PANAMEÑO AUTÓNOMO COOPERATIVO</t>
  </si>
  <si>
    <t>del 01 de Enero al 31 de Julio de 2026</t>
  </si>
  <si>
    <t xml:space="preserve">                                                                               del 01 de Enero al 31 de Julio de 2026</t>
  </si>
  <si>
    <t>CENTRO REGIONAL DE INNOVACIÓN VACUNAS VACUNAS Y BIOFÁRMACOS AIP</t>
  </si>
  <si>
    <t>UNIVERSIDAD DE LAS AMÉRICAS</t>
  </si>
  <si>
    <t>MUNICIPIO DE OLÁ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</si>
</sst>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[$B/.-180A]* #,##0.00_-;\-[$B/.-180A]* #,##0.00_-;_-[$B/.-180A]* &quot;-&quot;??_-;_-@_-"/>
    <numFmt numFmtId="165" formatCode="&quot;B/.&quot;\ #,##0.00"/>
    <numFmt numFmtId="166" formatCode="_([$B/.-180A]\ * #,##0.00_);_([$B/.-180A]\ * \(#,##0.00\);_([$B/.-180A]\ * &quot;-&quot;??_);_(@_)"/>
  </numFmts>
  <fonts count="16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24"/>
      <color rgb="FF002060"/>
      <name val="Aptos Display"/>
      <family val="1"/>
      <scheme val="major"/>
    </font>
    <font>
      <sz val="24"/>
      <color rgb="FF002060"/>
      <name val="Aptos Display"/>
      <family val="1"/>
      <scheme val="major"/>
    </font>
    <font>
      <b/>
      <sz val="24"/>
      <color rgb="FF002060"/>
      <name val="Cambria"/>
      <family val="1"/>
    </font>
    <font>
      <b/>
      <sz val="20"/>
      <color theme="3" tint="-0.249977111117893"/>
      <name val="Cambria"/>
      <family val="1"/>
    </font>
    <font>
      <sz val="20"/>
      <color theme="3" tint="-0.249977111117893"/>
      <name val="Cambria"/>
      <family val="1"/>
    </font>
    <font>
      <sz val="24"/>
      <color theme="1"/>
      <name val="Aptos Display"/>
      <family val="1"/>
      <scheme val="major"/>
    </font>
    <font>
      <b/>
      <sz val="14"/>
      <color rgb="FF002060"/>
      <name val="Aptos Display"/>
      <family val="1"/>
      <scheme val="major"/>
    </font>
    <font>
      <b/>
      <sz val="14"/>
      <color theme="1"/>
      <name val="Aptos Display"/>
      <family val="1"/>
      <scheme val="major"/>
    </font>
    <font>
      <b/>
      <sz val="10"/>
      <color theme="1"/>
      <name val="Aptos Display"/>
      <family val="1"/>
      <scheme val="major"/>
    </font>
    <font>
      <b/>
      <sz val="9"/>
      <color theme="1"/>
      <name val="Aptos Display"/>
      <family val="1"/>
      <scheme val="major"/>
    </font>
    <font>
      <b/>
      <sz val="14"/>
      <color rgb="FF0B1E31"/>
      <name val="Cambria"/>
      <family val="1"/>
    </font>
    <font>
      <b/>
      <sz val="18"/>
      <name val="Cambria"/>
      <family val="1"/>
    </font>
    <font>
      <sz val="18"/>
      <name val="Cambria"/>
      <family val="1"/>
    </font>
    <font>
      <b/>
      <sz val="20"/>
      <color rgb="FF002060"/>
      <name val="Cambria"/>
      <family val="1"/>
    </font>
  </fonts>
  <fills count="13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4F81BD"/>
        <bgColor theme="4"/>
      </patternFill>
    </fill>
    <fill>
      <patternFill patternType="solid">
        <fgColor rgb="FFDCE6F1"/>
        <bgColor theme="4" tint="0.79998168889431442"/>
      </patternFill>
    </fill>
    <fill>
      <patternFill patternType="solid">
        <fgColor rgb="FFDCE6F1"/>
        <bgColor theme="8" tint="0.39997558519241921"/>
      </patternFill>
    </fill>
    <fill>
      <patternFill patternType="solid">
        <fgColor rgb="FFDCE6F1"/>
        <bgColor theme="3" tint="0.79998168889431442"/>
      </patternFill>
    </fill>
    <fill>
      <patternFill patternType="solid">
        <fgColor theme="0"/>
        <bgColor theme="4" tint="0.39997558519241921"/>
      </patternFill>
    </fill>
    <fill>
      <patternFill patternType="solid">
        <fgColor theme="0"/>
        <bgColor theme="3" tint="0.79998168889431442"/>
      </patternFill>
    </fill>
    <fill>
      <patternFill patternType="solid">
        <fgColor theme="0"/>
        <bgColor indexed="64"/>
      </patternFill>
    </fill>
    <fill>
      <patternFill patternType="solid">
        <fgColor rgb="FF4F81BD"/>
        <bgColor theme="4" tint="0.39997558519241921"/>
      </patternFill>
    </fill>
    <fill>
      <patternFill patternType="solid">
        <fgColor rgb="FFDCE6F1"/>
        <bgColor theme="4" tint="0.39997558519241921"/>
      </patternFill>
    </fill>
    <fill>
      <patternFill patternType="solid">
        <fgColor rgb="FFDCE6F1"/>
        <bgColor indexed="64"/>
      </patternFill>
    </fill>
  </fills>
  <borders count="34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theme="1"/>
      </left>
      <right/>
      <top/>
      <bottom style="medium">
        <color theme="1"/>
      </bottom>
      <diagonal/>
    </border>
    <border>
      <left style="thin">
        <color theme="1"/>
      </left>
      <right style="medium">
        <color theme="1"/>
      </right>
      <top/>
      <bottom style="medium">
        <color theme="1"/>
      </bottom>
      <diagonal/>
    </border>
    <border>
      <left/>
      <right/>
      <top/>
      <bottom style="medium">
        <color auto="1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6">
    <xf numFmtId="0" fontId="0" fillId="0" borderId="0" xfId="0"/>
    <xf numFmtId="0" fontId="2" fillId="0" borderId="0" xfId="0" applyFont="1" applyAlignment="1">
      <alignment horizontal="center"/>
    </xf>
    <xf numFmtId="0" fontId="2" fillId="0" borderId="0" xfId="0" applyFont="1"/>
    <xf numFmtId="0" fontId="4" fillId="0" borderId="0" xfId="0" applyFont="1" applyAlignment="1">
      <alignment horizontal="center"/>
    </xf>
    <xf numFmtId="0" fontId="3" fillId="0" borderId="0" xfId="0" applyFont="1"/>
    <xf numFmtId="0" fontId="7" fillId="0" borderId="0" xfId="0" applyFont="1"/>
    <xf numFmtId="0" fontId="10" fillId="0" borderId="1" xfId="0" applyFont="1" applyBorder="1" applyAlignment="1">
      <alignment horizontal="left" vertical="center" wrapText="1"/>
    </xf>
    <xf numFmtId="0" fontId="10" fillId="0" borderId="2" xfId="0" applyFont="1" applyBorder="1" applyAlignment="1">
      <alignment horizontal="center" vertical="center"/>
    </xf>
    <xf numFmtId="166" fontId="10" fillId="0" borderId="3" xfId="0" applyNumberFormat="1" applyFont="1" applyBorder="1" applyAlignment="1">
      <alignment horizontal="center" vertical="center"/>
    </xf>
    <xf numFmtId="0" fontId="10" fillId="7" borderId="1" xfId="0" applyFont="1" applyFill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66" fontId="10" fillId="7" borderId="3" xfId="0" applyNumberFormat="1" applyFont="1" applyFill="1" applyBorder="1" applyAlignment="1">
      <alignment horizontal="center" vertical="center"/>
    </xf>
    <xf numFmtId="0" fontId="10" fillId="7" borderId="4" xfId="0" applyFont="1" applyFill="1" applyBorder="1" applyAlignment="1">
      <alignment horizontal="left" vertical="center" wrapText="1"/>
    </xf>
    <xf numFmtId="0" fontId="10" fillId="7" borderId="3" xfId="0" applyFont="1" applyFill="1" applyBorder="1" applyAlignment="1">
      <alignment horizontal="center" vertical="center"/>
    </xf>
    <xf numFmtId="0" fontId="10" fillId="2" borderId="4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center" vertical="center"/>
    </xf>
    <xf numFmtId="0" fontId="10" fillId="2" borderId="30" xfId="0" applyFont="1" applyFill="1" applyBorder="1" applyAlignment="1">
      <alignment horizontal="left" vertical="center" wrapText="1"/>
    </xf>
    <xf numFmtId="0" fontId="10" fillId="2" borderId="4" xfId="0" applyFont="1" applyFill="1" applyBorder="1" applyAlignment="1">
      <alignment horizontal="center" vertical="center"/>
    </xf>
    <xf numFmtId="0" fontId="10" fillId="0" borderId="30" xfId="0" applyFont="1" applyBorder="1" applyAlignment="1">
      <alignment horizontal="left" vertical="center" wrapText="1"/>
    </xf>
    <xf numFmtId="0" fontId="10" fillId="0" borderId="4" xfId="0" applyFont="1" applyBorder="1" applyAlignment="1">
      <alignment horizontal="center" vertical="center"/>
    </xf>
    <xf numFmtId="166" fontId="10" fillId="0" borderId="4" xfId="0" applyNumberFormat="1" applyFont="1" applyBorder="1" applyAlignment="1">
      <alignment horizontal="center" vertical="center"/>
    </xf>
    <xf numFmtId="0" fontId="11" fillId="8" borderId="24" xfId="0" applyFont="1" applyFill="1" applyBorder="1" applyAlignment="1">
      <alignment horizontal="left" vertical="center" wrapText="1"/>
    </xf>
    <xf numFmtId="0" fontId="10" fillId="8" borderId="4" xfId="0" applyFont="1" applyFill="1" applyBorder="1" applyAlignment="1">
      <alignment horizontal="center" vertical="center"/>
    </xf>
    <xf numFmtId="166" fontId="10" fillId="8" borderId="3" xfId="0" applyNumberFormat="1" applyFont="1" applyFill="1" applyBorder="1" applyAlignment="1">
      <alignment horizontal="center" vertical="center"/>
    </xf>
    <xf numFmtId="0" fontId="11" fillId="9" borderId="24" xfId="0" applyFont="1" applyFill="1" applyBorder="1" applyAlignment="1">
      <alignment horizontal="left" vertical="center" wrapText="1"/>
    </xf>
    <xf numFmtId="0" fontId="10" fillId="9" borderId="4" xfId="0" applyFont="1" applyFill="1" applyBorder="1" applyAlignment="1">
      <alignment horizontal="center" vertical="center"/>
    </xf>
    <xf numFmtId="166" fontId="10" fillId="9" borderId="5" xfId="0" applyNumberFormat="1" applyFont="1" applyFill="1" applyBorder="1" applyAlignment="1">
      <alignment horizontal="left" vertical="center"/>
    </xf>
    <xf numFmtId="0" fontId="9" fillId="10" borderId="4" xfId="0" applyFont="1" applyFill="1" applyBorder="1" applyAlignment="1">
      <alignment horizontal="center" vertical="center" wrapText="1"/>
    </xf>
    <xf numFmtId="0" fontId="9" fillId="10" borderId="2" xfId="0" applyFont="1" applyFill="1" applyBorder="1" applyAlignment="1">
      <alignment horizontal="center" vertical="center"/>
    </xf>
    <xf numFmtId="166" fontId="9" fillId="10" borderId="5" xfId="0" applyNumberFormat="1" applyFont="1" applyFill="1" applyBorder="1" applyAlignment="1">
      <alignment horizontal="center" vertical="center"/>
    </xf>
    <xf numFmtId="0" fontId="11" fillId="0" borderId="24" xfId="0" applyFont="1" applyBorder="1" applyAlignment="1">
      <alignment horizontal="left" vertical="center" wrapText="1"/>
    </xf>
    <xf numFmtId="166" fontId="10" fillId="0" borderId="5" xfId="0" applyNumberFormat="1" applyFont="1" applyBorder="1" applyAlignment="1">
      <alignment horizontal="left" vertical="center"/>
    </xf>
    <xf numFmtId="0" fontId="11" fillId="0" borderId="30" xfId="0" applyFont="1" applyBorder="1" applyAlignment="1">
      <alignment horizontal="left" vertical="center" wrapText="1"/>
    </xf>
    <xf numFmtId="166" fontId="10" fillId="0" borderId="9" xfId="0" applyNumberFormat="1" applyFont="1" applyBorder="1" applyAlignment="1">
      <alignment horizontal="left" vertical="center"/>
    </xf>
    <xf numFmtId="0" fontId="10" fillId="0" borderId="8" xfId="0" applyFont="1" applyBorder="1" applyAlignment="1">
      <alignment horizontal="center" vertical="center"/>
    </xf>
    <xf numFmtId="0" fontId="11" fillId="0" borderId="30" xfId="0" applyFont="1" applyBorder="1" applyAlignment="1">
      <alignment vertical="center" wrapText="1"/>
    </xf>
    <xf numFmtId="166" fontId="10" fillId="0" borderId="9" xfId="0" applyNumberFormat="1" applyFont="1" applyBorder="1" applyAlignment="1">
      <alignment horizontal="right" vertical="center"/>
    </xf>
    <xf numFmtId="166" fontId="10" fillId="0" borderId="4" xfId="0" applyNumberFormat="1" applyFont="1" applyBorder="1" applyAlignment="1">
      <alignment horizontal="right" vertical="center"/>
    </xf>
    <xf numFmtId="0" fontId="9" fillId="11" borderId="30" xfId="0" applyFont="1" applyFill="1" applyBorder="1"/>
    <xf numFmtId="0" fontId="10" fillId="11" borderId="31" xfId="0" applyFont="1" applyFill="1" applyBorder="1" applyAlignment="1">
      <alignment horizontal="center"/>
    </xf>
    <xf numFmtId="166" fontId="10" fillId="11" borderId="32" xfId="0" applyNumberFormat="1" applyFont="1" applyFill="1" applyBorder="1" applyAlignment="1">
      <alignment horizontal="right"/>
    </xf>
    <xf numFmtId="0" fontId="12" fillId="0" borderId="0" xfId="0" applyFont="1" applyAlignment="1">
      <alignment horizontal="center" vertical="center" readingOrder="1"/>
    </xf>
    <xf numFmtId="0" fontId="11" fillId="12" borderId="24" xfId="0" applyFont="1" applyFill="1" applyBorder="1" applyAlignment="1">
      <alignment horizontal="left" vertical="center" wrapText="1"/>
    </xf>
    <xf numFmtId="0" fontId="10" fillId="12" borderId="4" xfId="0" applyFont="1" applyFill="1" applyBorder="1" applyAlignment="1">
      <alignment horizontal="center" vertical="center"/>
    </xf>
    <xf numFmtId="166" fontId="10" fillId="12" borderId="5" xfId="0" applyNumberFormat="1" applyFont="1" applyFill="1" applyBorder="1" applyAlignment="1">
      <alignment horizontal="left" vertical="center"/>
    </xf>
    <xf numFmtId="0" fontId="13" fillId="3" borderId="24" xfId="0" applyFont="1" applyFill="1" applyBorder="1" applyAlignment="1">
      <alignment horizontal="center"/>
    </xf>
    <xf numFmtId="0" fontId="13" fillId="3" borderId="4" xfId="0" applyFont="1" applyFill="1" applyBorder="1" applyAlignment="1">
      <alignment horizontal="center"/>
    </xf>
    <xf numFmtId="0" fontId="13" fillId="3" borderId="5" xfId="0" applyFont="1" applyFill="1" applyBorder="1" applyAlignment="1">
      <alignment horizontal="center"/>
    </xf>
    <xf numFmtId="0" fontId="13" fillId="2" borderId="24" xfId="0" applyFont="1" applyFill="1" applyBorder="1"/>
    <xf numFmtId="0" fontId="13" fillId="2" borderId="4" xfId="0" applyFont="1" applyFill="1" applyBorder="1" applyAlignment="1">
      <alignment horizontal="center"/>
    </xf>
    <xf numFmtId="0" fontId="13" fillId="2" borderId="5" xfId="0" applyFont="1" applyFill="1" applyBorder="1" applyAlignment="1">
      <alignment horizontal="center"/>
    </xf>
    <xf numFmtId="165" fontId="13" fillId="2" borderId="5" xfId="0" applyNumberFormat="1" applyFont="1" applyFill="1" applyBorder="1" applyAlignment="1">
      <alignment horizontal="right"/>
    </xf>
    <xf numFmtId="0" fontId="13" fillId="6" borderId="25" xfId="0" applyFont="1" applyFill="1" applyBorder="1"/>
    <xf numFmtId="0" fontId="13" fillId="6" borderId="6" xfId="0" applyFont="1" applyFill="1" applyBorder="1" applyAlignment="1">
      <alignment horizontal="center"/>
    </xf>
    <xf numFmtId="0" fontId="14" fillId="2" borderId="24" xfId="0" applyFont="1" applyFill="1" applyBorder="1"/>
    <xf numFmtId="0" fontId="13" fillId="6" borderId="24" xfId="0" applyFont="1" applyFill="1" applyBorder="1"/>
    <xf numFmtId="0" fontId="13" fillId="6" borderId="4" xfId="0" applyFont="1" applyFill="1" applyBorder="1" applyAlignment="1">
      <alignment horizontal="center"/>
    </xf>
    <xf numFmtId="0" fontId="13" fillId="3" borderId="24" xfId="0" applyFont="1" applyFill="1" applyBorder="1"/>
    <xf numFmtId="0" fontId="13" fillId="5" borderId="12" xfId="0" applyFont="1" applyFill="1" applyBorder="1"/>
    <xf numFmtId="0" fontId="13" fillId="5" borderId="13" xfId="0" applyFont="1" applyFill="1" applyBorder="1" applyAlignment="1">
      <alignment horizontal="center"/>
    </xf>
    <xf numFmtId="0" fontId="13" fillId="5" borderId="14" xfId="0" applyFont="1" applyFill="1" applyBorder="1" applyAlignment="1">
      <alignment horizontal="center"/>
    </xf>
    <xf numFmtId="165" fontId="13" fillId="5" borderId="15" xfId="0" applyNumberFormat="1" applyFont="1" applyFill="1" applyBorder="1" applyAlignment="1">
      <alignment horizontal="right"/>
    </xf>
    <xf numFmtId="0" fontId="14" fillId="2" borderId="16" xfId="0" applyFont="1" applyFill="1" applyBorder="1"/>
    <xf numFmtId="0" fontId="14" fillId="2" borderId="17" xfId="0" applyFont="1" applyFill="1" applyBorder="1" applyAlignment="1">
      <alignment horizontal="center"/>
    </xf>
    <xf numFmtId="0" fontId="13" fillId="2" borderId="2" xfId="0" applyFont="1" applyFill="1" applyBorder="1" applyAlignment="1">
      <alignment horizontal="center"/>
    </xf>
    <xf numFmtId="165" fontId="13" fillId="2" borderId="18" xfId="0" applyNumberFormat="1" applyFont="1" applyFill="1" applyBorder="1" applyAlignment="1">
      <alignment horizontal="right"/>
    </xf>
    <xf numFmtId="0" fontId="13" fillId="4" borderId="10" xfId="0" applyFont="1" applyFill="1" applyBorder="1"/>
    <xf numFmtId="0" fontId="13" fillId="4" borderId="11" xfId="0" applyFont="1" applyFill="1" applyBorder="1" applyAlignment="1">
      <alignment horizontal="center"/>
    </xf>
    <xf numFmtId="0" fontId="13" fillId="4" borderId="4" xfId="0" applyFont="1" applyFill="1" applyBorder="1" applyAlignment="1">
      <alignment horizontal="center"/>
    </xf>
    <xf numFmtId="166" fontId="13" fillId="4" borderId="5" xfId="0" applyNumberFormat="1" applyFont="1" applyFill="1" applyBorder="1" applyAlignment="1">
      <alignment horizontal="right"/>
    </xf>
    <xf numFmtId="0" fontId="13" fillId="2" borderId="19" xfId="0" applyFont="1" applyFill="1" applyBorder="1"/>
    <xf numFmtId="0" fontId="13" fillId="2" borderId="20" xfId="0" applyFont="1" applyFill="1" applyBorder="1" applyAlignment="1">
      <alignment horizontal="center"/>
    </xf>
    <xf numFmtId="0" fontId="13" fillId="2" borderId="6" xfId="0" applyFont="1" applyFill="1" applyBorder="1" applyAlignment="1">
      <alignment horizontal="center"/>
    </xf>
    <xf numFmtId="166" fontId="13" fillId="2" borderId="7" xfId="0" applyNumberFormat="1" applyFont="1" applyFill="1" applyBorder="1" applyAlignment="1">
      <alignment horizontal="right"/>
    </xf>
    <xf numFmtId="0" fontId="13" fillId="4" borderId="21" xfId="0" applyFont="1" applyFill="1" applyBorder="1"/>
    <xf numFmtId="0" fontId="13" fillId="4" borderId="22" xfId="0" applyFont="1" applyFill="1" applyBorder="1" applyAlignment="1">
      <alignment horizontal="center"/>
    </xf>
    <xf numFmtId="0" fontId="13" fillId="4" borderId="2" xfId="0" applyFont="1" applyFill="1" applyBorder="1" applyAlignment="1">
      <alignment horizontal="center"/>
    </xf>
    <xf numFmtId="166" fontId="13" fillId="4" borderId="3" xfId="0" applyNumberFormat="1" applyFont="1" applyFill="1" applyBorder="1" applyAlignment="1">
      <alignment horizontal="right"/>
    </xf>
    <xf numFmtId="0" fontId="13" fillId="0" borderId="21" xfId="0" applyFont="1" applyBorder="1"/>
    <xf numFmtId="0" fontId="13" fillId="0" borderId="22" xfId="0" applyFont="1" applyBorder="1" applyAlignment="1">
      <alignment horizontal="center"/>
    </xf>
    <xf numFmtId="0" fontId="13" fillId="0" borderId="23" xfId="0" applyFont="1" applyBorder="1" applyAlignment="1">
      <alignment horizontal="center"/>
    </xf>
    <xf numFmtId="166" fontId="13" fillId="0" borderId="3" xfId="0" applyNumberFormat="1" applyFont="1" applyBorder="1" applyAlignment="1">
      <alignment horizontal="right"/>
    </xf>
    <xf numFmtId="0" fontId="13" fillId="4" borderId="24" xfId="0" applyFont="1" applyFill="1" applyBorder="1"/>
    <xf numFmtId="0" fontId="13" fillId="4" borderId="5" xfId="0" applyFont="1" applyFill="1" applyBorder="1" applyAlignment="1">
      <alignment horizontal="center"/>
    </xf>
    <xf numFmtId="0" fontId="13" fillId="0" borderId="24" xfId="0" applyFont="1" applyBorder="1"/>
    <xf numFmtId="0" fontId="13" fillId="4" borderId="1" xfId="0" applyFont="1" applyFill="1" applyBorder="1"/>
    <xf numFmtId="0" fontId="13" fillId="0" borderId="4" xfId="0" applyFont="1" applyBorder="1"/>
    <xf numFmtId="0" fontId="13" fillId="0" borderId="4" xfId="0" applyFont="1" applyBorder="1" applyAlignment="1">
      <alignment horizontal="center"/>
    </xf>
    <xf numFmtId="166" fontId="13" fillId="0" borderId="5" xfId="0" applyNumberFormat="1" applyFont="1" applyBorder="1" applyAlignment="1">
      <alignment horizontal="right"/>
    </xf>
    <xf numFmtId="0" fontId="13" fillId="4" borderId="25" xfId="0" applyFont="1" applyFill="1" applyBorder="1"/>
    <xf numFmtId="166" fontId="13" fillId="4" borderId="4" xfId="0" applyNumberFormat="1" applyFont="1" applyFill="1" applyBorder="1" applyAlignment="1">
      <alignment horizontal="right"/>
    </xf>
    <xf numFmtId="0" fontId="13" fillId="0" borderId="10" xfId="0" applyFont="1" applyBorder="1"/>
    <xf numFmtId="0" fontId="13" fillId="0" borderId="26" xfId="0" applyFont="1" applyBorder="1" applyAlignment="1">
      <alignment horizontal="center"/>
    </xf>
    <xf numFmtId="166" fontId="13" fillId="0" borderId="27" xfId="0" applyNumberFormat="1" applyFont="1" applyBorder="1" applyAlignment="1">
      <alignment horizontal="right"/>
    </xf>
    <xf numFmtId="0" fontId="13" fillId="0" borderId="1" xfId="0" applyFont="1" applyBorder="1"/>
    <xf numFmtId="0" fontId="13" fillId="4" borderId="26" xfId="0" applyFont="1" applyFill="1" applyBorder="1" applyAlignment="1">
      <alignment horizontal="center"/>
    </xf>
    <xf numFmtId="166" fontId="13" fillId="4" borderId="27" xfId="0" applyNumberFormat="1" applyFont="1" applyFill="1" applyBorder="1" applyAlignment="1">
      <alignment horizontal="right"/>
    </xf>
    <xf numFmtId="0" fontId="13" fillId="2" borderId="10" xfId="0" applyFont="1" applyFill="1" applyBorder="1"/>
    <xf numFmtId="0" fontId="13" fillId="2" borderId="26" xfId="0" applyFont="1" applyFill="1" applyBorder="1" applyAlignment="1">
      <alignment horizontal="center"/>
    </xf>
    <xf numFmtId="166" fontId="13" fillId="2" borderId="27" xfId="0" applyNumberFormat="1" applyFont="1" applyFill="1" applyBorder="1" applyAlignment="1">
      <alignment horizontal="right"/>
    </xf>
    <xf numFmtId="0" fontId="13" fillId="3" borderId="28" xfId="0" applyFont="1" applyFill="1" applyBorder="1" applyAlignment="1">
      <alignment horizontal="center" vertical="center"/>
    </xf>
    <xf numFmtId="0" fontId="13" fillId="3" borderId="29" xfId="0" applyFont="1" applyFill="1" applyBorder="1" applyAlignment="1">
      <alignment horizontal="center" vertical="center"/>
    </xf>
    <xf numFmtId="0" fontId="13" fillId="3" borderId="8" xfId="0" applyFont="1" applyFill="1" applyBorder="1" applyAlignment="1">
      <alignment horizontal="center" vertical="center"/>
    </xf>
    <xf numFmtId="166" fontId="13" fillId="3" borderId="9" xfId="0" applyNumberFormat="1" applyFont="1" applyFill="1" applyBorder="1" applyAlignment="1">
      <alignment horizontal="right" vertical="center"/>
    </xf>
    <xf numFmtId="0" fontId="13" fillId="3" borderId="1" xfId="0" applyFont="1" applyFill="1" applyBorder="1" applyAlignment="1">
      <alignment horizontal="center"/>
    </xf>
    <xf numFmtId="0" fontId="13" fillId="3" borderId="2" xfId="0" applyFont="1" applyFill="1" applyBorder="1" applyAlignment="1">
      <alignment horizontal="center"/>
    </xf>
    <xf numFmtId="0" fontId="13" fillId="3" borderId="3" xfId="0" applyFont="1" applyFill="1" applyBorder="1" applyAlignment="1">
      <alignment horizontal="center"/>
    </xf>
    <xf numFmtId="0" fontId="14" fillId="2" borderId="4" xfId="0" applyFont="1" applyFill="1" applyBorder="1"/>
    <xf numFmtId="0" fontId="14" fillId="0" borderId="4" xfId="0" applyFont="1" applyBorder="1"/>
    <xf numFmtId="0" fontId="14" fillId="2" borderId="5" xfId="0" applyFont="1" applyFill="1" applyBorder="1"/>
    <xf numFmtId="0" fontId="13" fillId="4" borderId="6" xfId="0" applyFont="1" applyFill="1" applyBorder="1" applyAlignment="1">
      <alignment horizontal="center"/>
    </xf>
    <xf numFmtId="0" fontId="13" fillId="2" borderId="4" xfId="0" applyFont="1" applyFill="1" applyBorder="1" applyAlignment="1">
      <alignment horizontal="left"/>
    </xf>
    <xf numFmtId="164" fontId="13" fillId="2" borderId="4" xfId="0" applyNumberFormat="1" applyFont="1" applyFill="1" applyBorder="1" applyAlignment="1">
      <alignment horizontal="right"/>
    </xf>
    <xf numFmtId="9" fontId="13" fillId="2" borderId="5" xfId="1" applyFont="1" applyFill="1" applyBorder="1" applyAlignment="1">
      <alignment horizontal="center"/>
    </xf>
    <xf numFmtId="164" fontId="13" fillId="4" borderId="6" xfId="0" applyNumberFormat="1" applyFont="1" applyFill="1" applyBorder="1" applyAlignment="1">
      <alignment horizontal="center" wrapText="1"/>
    </xf>
    <xf numFmtId="0" fontId="13" fillId="2" borderId="4" xfId="0" applyFont="1" applyFill="1" applyBorder="1"/>
    <xf numFmtId="164" fontId="14" fillId="0" borderId="4" xfId="0" applyNumberFormat="1" applyFont="1" applyBorder="1"/>
    <xf numFmtId="10" fontId="13" fillId="2" borderId="5" xfId="1" applyNumberFormat="1" applyFont="1" applyFill="1" applyBorder="1" applyAlignment="1">
      <alignment horizontal="center"/>
    </xf>
    <xf numFmtId="0" fontId="13" fillId="3" borderId="8" xfId="0" applyFont="1" applyFill="1" applyBorder="1" applyAlignment="1">
      <alignment horizontal="center"/>
    </xf>
    <xf numFmtId="164" fontId="13" fillId="3" borderId="8" xfId="0" applyNumberFormat="1" applyFont="1" applyFill="1" applyBorder="1" applyAlignment="1">
      <alignment horizontal="center" wrapText="1"/>
    </xf>
    <xf numFmtId="9" fontId="13" fillId="3" borderId="9" xfId="1" applyFont="1" applyFill="1" applyBorder="1" applyAlignment="1">
      <alignment horizontal="center"/>
    </xf>
    <xf numFmtId="165" fontId="13" fillId="6" borderId="7" xfId="0" applyNumberFormat="1" applyFont="1" applyFill="1" applyBorder="1" applyAlignment="1">
      <alignment horizontal="center" vertical="center"/>
    </xf>
    <xf numFmtId="165" fontId="13" fillId="2" borderId="5" xfId="0" applyNumberFormat="1" applyFont="1" applyFill="1" applyBorder="1" applyAlignment="1">
      <alignment horizontal="center" vertical="center"/>
    </xf>
    <xf numFmtId="165" fontId="13" fillId="6" borderId="5" xfId="0" applyNumberFormat="1" applyFont="1" applyFill="1" applyBorder="1" applyAlignment="1">
      <alignment horizontal="center" vertical="center"/>
    </xf>
    <xf numFmtId="165" fontId="13" fillId="3" borderId="5" xfId="0" applyNumberFormat="1" applyFont="1" applyFill="1" applyBorder="1" applyAlignment="1">
      <alignment horizontal="center" vertical="center"/>
    </xf>
    <xf numFmtId="164" fontId="13" fillId="4" borderId="6" xfId="0" applyNumberFormat="1" applyFont="1" applyFill="1" applyBorder="1" applyAlignment="1">
      <alignment horizontal="right"/>
    </xf>
    <xf numFmtId="0" fontId="10" fillId="9" borderId="30" xfId="0" applyFont="1" applyFill="1" applyBorder="1" applyAlignment="1">
      <alignment horizontal="left" vertical="center" wrapText="1"/>
    </xf>
    <xf numFmtId="166" fontId="10" fillId="9" borderId="3" xfId="0" applyNumberFormat="1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horizontal="left" vertical="center" wrapText="1"/>
    </xf>
    <xf numFmtId="166" fontId="10" fillId="9" borderId="9" xfId="0" applyNumberFormat="1" applyFont="1" applyFill="1" applyBorder="1" applyAlignment="1">
      <alignment horizontal="left" vertical="center"/>
    </xf>
    <xf numFmtId="0" fontId="10" fillId="9" borderId="8" xfId="0" applyFont="1" applyFill="1" applyBorder="1" applyAlignment="1">
      <alignment horizontal="center" vertical="center"/>
    </xf>
    <xf numFmtId="0" fontId="11" fillId="9" borderId="30" xfId="0" applyFont="1" applyFill="1" applyBorder="1" applyAlignment="1">
      <alignment vertical="center" wrapText="1"/>
    </xf>
    <xf numFmtId="166" fontId="10" fillId="9" borderId="9" xfId="0" applyNumberFormat="1" applyFont="1" applyFill="1" applyBorder="1" applyAlignment="1">
      <alignment horizontal="right" vertical="center"/>
    </xf>
    <xf numFmtId="9" fontId="13" fillId="4" borderId="7" xfId="1" applyFont="1" applyFill="1" applyBorder="1" applyAlignment="1">
      <alignment horizontal="center"/>
    </xf>
    <xf numFmtId="164" fontId="0" fillId="0" borderId="0" xfId="0" applyNumberFormat="1"/>
    <xf numFmtId="9" fontId="13" fillId="6" borderId="7" xfId="0" applyNumberFormat="1" applyFont="1" applyFill="1" applyBorder="1" applyAlignment="1">
      <alignment horizontal="center"/>
    </xf>
    <xf numFmtId="9" fontId="13" fillId="6" borderId="5" xfId="0" applyNumberFormat="1" applyFont="1" applyFill="1" applyBorder="1" applyAlignment="1">
      <alignment horizontal="center"/>
    </xf>
    <xf numFmtId="9" fontId="13" fillId="3" borderId="5" xfId="0" applyNumberFormat="1" applyFont="1" applyFill="1" applyBorder="1" applyAlignment="1">
      <alignment horizontal="center"/>
    </xf>
    <xf numFmtId="0" fontId="8" fillId="0" borderId="0" xfId="0" applyFont="1" applyAlignment="1">
      <alignment horizontal="left"/>
    </xf>
    <xf numFmtId="0" fontId="8" fillId="0" borderId="33" xfId="0" applyFont="1" applyBorder="1"/>
    <xf numFmtId="0" fontId="8" fillId="0" borderId="0" xfId="0" applyFont="1"/>
    <xf numFmtId="0" fontId="15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0" fontId="13" fillId="3" borderId="10" xfId="0" applyFont="1" applyFill="1" applyBorder="1" applyAlignment="1">
      <alignment horizontal="center" wrapText="1"/>
    </xf>
    <xf numFmtId="0" fontId="13" fillId="3" borderId="11" xfId="0" applyFont="1" applyFill="1" applyBorder="1" applyAlignment="1">
      <alignment horizontal="center" wrapText="1"/>
    </xf>
  </cellXfs>
  <cellStyles count="2">
    <cellStyle name="Normal" xfId="0" builtinId="0"/>
    <cellStyle name="Porcentaje" xfId="1" builtinId="5"/>
  </cellStyles>
  <dxfs count="0"/>
  <tableStyles count="0" defaultTableStyle="TableStyleMedium2" defaultPivotStyle="PivotStyleLight16"/>
  <colors>
    <mruColors>
      <color rgb="FFDCE6F1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Ingresados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Julio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8EF8-4606-BE1A-4B5BE7A3078C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8EF8-4606-BE1A-4B5BE7A3078C}"/>
              </c:ext>
            </c:extLst>
          </c:dPt>
          <c:dLbls>
            <c:dLbl>
              <c:idx val="0"/>
              <c:layout>
                <c:manualLayout>
                  <c:x val="4.7221220597069152E-4"/>
                  <c:y val="0.1092061241927718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Impugnación=92 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71%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4099554006972825"/>
                      <c:h val="0.10615130189522022"/>
                    </c:manualLayout>
                  </c15:layout>
                  <c15:showDataLabelsRange val="0"/>
                </c:ext>
                <c:ext xmlns:c16="http://schemas.microsoft.com/office/drawing/2014/chart" uri="{C3380CC4-5D6E-409C-BE32-E72D297353CC}">
                  <c16:uniqueId val="{00000002-8EF8-4606-BE1A-4B5BE7A3078C}"/>
                </c:ext>
              </c:extLst>
            </c:dLbl>
            <c:dLbl>
              <c:idx val="1"/>
              <c:layout>
                <c:manualLayout>
                  <c:x val="4.954342815879479E-2"/>
                  <c:y val="-0.10099013915828267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sp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r>
                      <a:rPr lang="en-US" sz="120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Apelación=37</a:t>
                    </a: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</a:t>
                    </a:r>
                  </a:p>
                  <a:p>
                    <a:pPr>
                      <a:defRPr sz="1200" b="1">
                        <a:solidFill>
                          <a:sysClr val="windowText" lastClr="000000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29%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ysClr val="windowText" lastClr="000000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1-8EF8-4606-BE1A-4B5BE7A3078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1" i="0" u="none" strike="noStrike" kern="1200" baseline="0">
                    <a:solidFill>
                      <a:sysClr val="windowText" lastClr="000000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1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Ingresados'!$A$1:$A$2</c:f>
              <c:strCache>
                <c:ptCount val="2"/>
                <c:pt idx="0">
                  <c:v>impugnación</c:v>
                </c:pt>
                <c:pt idx="1">
                  <c:v>apelación</c:v>
                </c:pt>
              </c:strCache>
            </c:strRef>
          </c:cat>
          <c:val>
            <c:numRef>
              <c:f>'Gráfica de Ingresados'!$B$1:$B$2</c:f>
              <c:numCache>
                <c:formatCode>General</c:formatCode>
                <c:ptCount val="2"/>
                <c:pt idx="0">
                  <c:v>92</c:v>
                </c:pt>
                <c:pt idx="1">
                  <c:v>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EF8-4606-BE1A-4B5BE7A3078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spc="0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  <a:cs typeface="+mn-cs"/>
              </a:defRPr>
            </a:pPr>
            <a:r>
              <a:rPr lang="es-PA"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Tribunal</a:t>
            </a: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 Administrativo de Contrataciones Públicas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Recursos Fallados y en Trámite </a:t>
            </a:r>
          </a:p>
          <a:p>
            <a:pPr>
              <a:defRPr b="1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defRPr>
            </a:pPr>
            <a:r>
              <a:rPr lang="es-PA" b="1" baseline="0">
                <a:solidFill>
                  <a:schemeClr val="tx1"/>
                </a:solidFill>
                <a:latin typeface="Cambria" panose="02040503050406030204" pitchFamily="18" charset="0"/>
                <a:ea typeface="Cambria" panose="02040503050406030204" pitchFamily="18" charset="0"/>
              </a:rPr>
              <a:t>del 01 de Enero al 31 de Julio de 2026</a:t>
            </a:r>
            <a:endParaRPr lang="es-PA" b="1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</a:endParaRP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spc="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>
                  <a:shade val="76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2-7FAF-4952-8FA0-BFB64EE0FCC1}"/>
              </c:ext>
            </c:extLst>
          </c:dPt>
          <c:dPt>
            <c:idx val="1"/>
            <c:bubble3D val="0"/>
            <c:spPr>
              <a:solidFill>
                <a:schemeClr val="accent1">
                  <a:tint val="77000"/>
                </a:schemeClr>
              </a:solidFill>
              <a:ln w="25400">
                <a:solidFill>
                  <a:schemeClr val="lt1"/>
                </a:solidFill>
              </a:ln>
              <a:effectLst/>
              <a:sp3d contourW="25400">
                <a:contourClr>
                  <a:schemeClr val="lt1"/>
                </a:contourClr>
              </a:sp3d>
            </c:spPr>
            <c:extLst>
              <c:ext xmlns:c16="http://schemas.microsoft.com/office/drawing/2014/chart" uri="{C3380CC4-5D6E-409C-BE32-E72D297353CC}">
                <c16:uniqueId val="{00000001-7FAF-4952-8FA0-BFB64EE0FCC1}"/>
              </c:ext>
            </c:extLst>
          </c:dPt>
          <c:dLbls>
            <c:dLbl>
              <c:idx val="0"/>
              <c:layout>
                <c:manualLayout>
                  <c:x val="9.8528228930511746E-2"/>
                  <c:y val="4.0673669229001577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9DC6A357-78FD-421B-B866-C5786B7A2711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 =100 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78%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s-PA"/>
                </a:p>
              </c:txPr>
              <c:showLegendKey val="0"/>
              <c:showVal val="0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284287011807449"/>
                      <c:h val="0.11888461564492878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2-7FAF-4952-8FA0-BFB64EE0FCC1}"/>
                </c:ext>
              </c:extLst>
            </c:dLbl>
            <c:dLbl>
              <c:idx val="1"/>
              <c:layout>
                <c:manualLayout>
                  <c:x val="-0.22224687172958968"/>
                  <c:y val="-4.2056788629769096E-2"/>
                </c:manualLayout>
              </c:layout>
              <c:tx>
                <c:rich>
                  <a:bodyPr rot="0" spcFirstLastPara="1" vertOverflow="ellipsis" vert="horz" wrap="square" lIns="38100" tIns="19050" rIns="38100" bIns="19050" anchor="ctr" anchorCtr="1">
                    <a:noAutofit/>
                  </a:bodyPr>
                  <a:lstStyle/>
                  <a:p>
                    <a:pPr>
                      <a:defRPr sz="1200" b="1" i="0" u="none" strike="noStrike" kern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  <a:cs typeface="+mn-cs"/>
                      </a:defRPr>
                    </a:pPr>
                    <a:fld id="{7FA953BD-BEC8-4067-95C0-67FA85317824}" type="CATEGORYNAME">
                      <a:rPr lang="en-US" sz="120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pPr>
                        <a:defRPr sz="1200" b="1">
                          <a:solidFill>
                            <a:schemeClr val="tx1"/>
                          </a:solidFill>
                          <a:latin typeface="Cambria" panose="02040503050406030204" pitchFamily="18" charset="0"/>
                          <a:ea typeface="Cambria" panose="02040503050406030204" pitchFamily="18" charset="0"/>
                        </a:defRPr>
                      </a:pPr>
                      <a:t>[NOMBRE DE CATEGORÍA]</a:t>
                    </a:fld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=29 </a:t>
                    </a:r>
                  </a:p>
                  <a:p>
                    <a:pPr>
                      <a:defRPr sz="1200" b="1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defRPr>
                    </a:pPr>
                    <a:r>
                      <a:rPr lang="en-US" sz="1200" baseline="0">
                        <a:solidFill>
                          <a:schemeClr val="tx1"/>
                        </a:solidFill>
                        <a:latin typeface="Cambria" panose="02040503050406030204" pitchFamily="18" charset="0"/>
                        <a:ea typeface="Cambria" panose="02040503050406030204" pitchFamily="18" charset="0"/>
                      </a:rPr>
                      <a:t>22%</a:t>
                    </a:r>
                  </a:p>
                </c:rich>
              </c:tx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noAutofit/>
                </a:bodyPr>
                <a:lstStyle/>
                <a:p>
                  <a:pPr>
                    <a:defRPr sz="1200" b="1" i="0" u="none" strike="noStrike" kern="1200" baseline="0">
                      <a:solidFill>
                        <a:schemeClr val="tx1"/>
                      </a:solidFill>
                      <a:latin typeface="Cambria" panose="02040503050406030204" pitchFamily="18" charset="0"/>
                      <a:ea typeface="Cambria" panose="02040503050406030204" pitchFamily="18" charset="0"/>
                      <a:cs typeface="+mn-cs"/>
                    </a:defRPr>
                  </a:pPr>
                  <a:endParaRPr lang="en-US"/>
                </a:p>
              </c:txPr>
              <c:showLegendKey val="0"/>
              <c:showVal val="1"/>
              <c:showCatName val="1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>
                    <c:manualLayout>
                      <c:w val="0.15379347336351346"/>
                      <c:h val="0.12502429281715782"/>
                    </c:manualLayout>
                  </c15:layout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1-7FAF-4952-8FA0-BFB64EE0FCC1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/>
                    </a:solidFill>
                    <a:latin typeface="Cambria" panose="02040503050406030204" pitchFamily="18" charset="0"/>
                    <a:ea typeface="Cambria" panose="02040503050406030204" pitchFamily="18" charset="0"/>
                    <a:cs typeface="+mn-cs"/>
                  </a:defRPr>
                </a:pPr>
                <a:endParaRPr lang="es-PA"/>
              </a:p>
            </c:txPr>
            <c:showLegendKey val="0"/>
            <c:showVal val="0"/>
            <c:showCatName val="1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'Gráfica de fallados y trámite '!$A$1:$A$2</c:f>
              <c:strCache>
                <c:ptCount val="2"/>
                <c:pt idx="0">
                  <c:v>Fallados</c:v>
                </c:pt>
                <c:pt idx="1">
                  <c:v>En Trámite</c:v>
                </c:pt>
              </c:strCache>
            </c:strRef>
          </c:cat>
          <c:val>
            <c:numRef>
              <c:f>'Gráfica de fallados y trámite '!$B$1:$B$2</c:f>
              <c:numCache>
                <c:formatCode>General</c:formatCode>
                <c:ptCount val="2"/>
                <c:pt idx="0">
                  <c:v>100</c:v>
                </c:pt>
                <c:pt idx="1">
                  <c:v>29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FAF-4952-8FA0-BFB64EE0FCC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0" i="0" u="none" strike="noStrike" kern="1200" baseline="0">
              <a:solidFill>
                <a:schemeClr val="tx1"/>
              </a:solidFill>
              <a:latin typeface="Cambria" panose="02040503050406030204" pitchFamily="18" charset="0"/>
              <a:ea typeface="Cambria" panose="02040503050406030204" pitchFamily="18" charset="0"/>
              <a:cs typeface="+mn-cs"/>
            </a:defRPr>
          </a:pPr>
          <a:endParaRPr lang="es-PA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A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style1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62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1671116</xdr:colOff>
      <xdr:row>0</xdr:row>
      <xdr:rowOff>136792</xdr:rowOff>
    </xdr:from>
    <xdr:to>
      <xdr:col>2</xdr:col>
      <xdr:colOff>739028</xdr:colOff>
      <xdr:row>6</xdr:row>
      <xdr:rowOff>187137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B722BBEE-8DFC-4592-86BA-456CE598A894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3822645" y="136792"/>
          <a:ext cx="1353912" cy="119334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76200</xdr:colOff>
      <xdr:row>0</xdr:row>
      <xdr:rowOff>0</xdr:rowOff>
    </xdr:from>
    <xdr:to>
      <xdr:col>2</xdr:col>
      <xdr:colOff>47625</xdr:colOff>
      <xdr:row>4</xdr:row>
      <xdr:rowOff>123825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22D246D0-121C-4DD7-8520-60DBD79DAB31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743575" y="0"/>
          <a:ext cx="1171575" cy="88582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12</xdr:col>
      <xdr:colOff>640773</xdr:colOff>
      <xdr:row>31</xdr:row>
      <xdr:rowOff>121227</xdr:rowOff>
    </xdr:to>
    <xdr:grpSp>
      <xdr:nvGrpSpPr>
        <xdr:cNvPr id="11" name="Grupo 10">
          <a:extLst>
            <a:ext uri="{FF2B5EF4-FFF2-40B4-BE49-F238E27FC236}">
              <a16:creationId xmlns:a16="http://schemas.microsoft.com/office/drawing/2014/main" id="{4CFBC1BE-EF73-72E0-6553-9A742FA7A546}"/>
            </a:ext>
          </a:extLst>
        </xdr:cNvPr>
        <xdr:cNvGrpSpPr/>
      </xdr:nvGrpSpPr>
      <xdr:grpSpPr>
        <a:xfrm>
          <a:off x="0" y="0"/>
          <a:ext cx="9986479" cy="6093962"/>
          <a:chOff x="3123120" y="642122"/>
          <a:chExt cx="8610600" cy="6191249"/>
        </a:xfrm>
      </xdr:grpSpPr>
      <xdr:graphicFrame macro="">
        <xdr:nvGraphicFramePr>
          <xdr:cNvPr id="10" name="Gráfico 9">
            <a:extLst>
              <a:ext uri="{FF2B5EF4-FFF2-40B4-BE49-F238E27FC236}">
                <a16:creationId xmlns:a16="http://schemas.microsoft.com/office/drawing/2014/main" id="{84B79033-EC13-7480-6E9E-CCE72F545A0D}"/>
              </a:ext>
            </a:extLst>
          </xdr:cNvPr>
          <xdr:cNvGraphicFramePr/>
        </xdr:nvGraphicFramePr>
        <xdr:xfrm>
          <a:off x="3123120" y="642122"/>
          <a:ext cx="8610600" cy="6191249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8" name="CuadroTexto 7">
            <a:extLst>
              <a:ext uri="{FF2B5EF4-FFF2-40B4-BE49-F238E27FC236}">
                <a16:creationId xmlns:a16="http://schemas.microsoft.com/office/drawing/2014/main" id="{47124870-A193-5A53-5D88-59E011408F0C}"/>
              </a:ext>
            </a:extLst>
          </xdr:cNvPr>
          <xdr:cNvSpPr txBox="1"/>
        </xdr:nvSpPr>
        <xdr:spPr>
          <a:xfrm>
            <a:off x="5779370" y="6040246"/>
            <a:ext cx="3819083" cy="464264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lang="es-PA" sz="1200" b="1">
                <a:latin typeface="Cambria" panose="02040503050406030204" pitchFamily="18" charset="0"/>
                <a:ea typeface="Cambria" panose="02040503050406030204" pitchFamily="18" charset="0"/>
              </a:rPr>
              <a:t>Total</a:t>
            </a:r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 del Monto de Recursos Ingresados: B/. 234,575189.64</a:t>
            </a:r>
          </a:p>
          <a:p>
            <a:r>
              <a:rPr lang="es-PA" sz="1200" b="1" baseline="0">
                <a:latin typeface="Cambria" panose="02040503050406030204" pitchFamily="18" charset="0"/>
                <a:ea typeface="Cambria" panose="02040503050406030204" pitchFamily="18" charset="0"/>
              </a:rPr>
              <a:t>Cantidad de Recursos Ingresado: 129</a:t>
            </a:r>
            <a:endParaRPr lang="es-PA" sz="1200" b="1">
              <a:latin typeface="Cambria" panose="02040503050406030204" pitchFamily="18" charset="0"/>
              <a:ea typeface="Cambria" panose="02040503050406030204" pitchFamily="18" charset="0"/>
            </a:endParaRPr>
          </a:p>
        </xdr:txBody>
      </xdr:sp>
      <xdr:pic>
        <xdr:nvPicPr>
          <xdr:cNvPr id="6" name="Imagen 5">
            <a:extLst>
              <a:ext uri="{FF2B5EF4-FFF2-40B4-BE49-F238E27FC236}">
                <a16:creationId xmlns:a16="http://schemas.microsoft.com/office/drawing/2014/main" id="{75952D3F-DA51-3F47-4119-8CD4CF1EBC5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3123120" y="642122"/>
            <a:ext cx="847964" cy="864892"/>
          </a:xfrm>
          <a:prstGeom prst="rect">
            <a:avLst/>
          </a:prstGeom>
        </xdr:spPr>
      </xdr:pic>
    </xdr:grp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1139283</xdr:colOff>
      <xdr:row>1</xdr:row>
      <xdr:rowOff>220702</xdr:rowOff>
    </xdr:from>
    <xdr:to>
      <xdr:col>3</xdr:col>
      <xdr:colOff>859575</xdr:colOff>
      <xdr:row>5</xdr:row>
      <xdr:rowOff>242455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C0160BE1-F614-4B47-B423-DC4F2346FE86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5243692" y="411202"/>
          <a:ext cx="1469428" cy="1615026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375672</xdr:colOff>
      <xdr:row>0</xdr:row>
      <xdr:rowOff>144651</xdr:rowOff>
    </xdr:from>
    <xdr:to>
      <xdr:col>2</xdr:col>
      <xdr:colOff>1114425</xdr:colOff>
      <xdr:row>1</xdr:row>
      <xdr:rowOff>361950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DE1A2479-7DA6-40A2-996B-EF32565EA357}"/>
            </a:ext>
          </a:extLst>
        </xdr:cNvPr>
        <xdr:cNvPicPr/>
      </xdr:nvPicPr>
      <xdr:blipFill>
        <a:blip xmlns:r="http://schemas.openxmlformats.org/officeDocument/2006/relationships" r:embed="rId1"/>
        <a:stretch/>
      </xdr:blipFill>
      <xdr:spPr bwMode="auto">
        <a:xfrm>
          <a:off x="4671447" y="144651"/>
          <a:ext cx="738753" cy="61734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13</xdr:col>
      <xdr:colOff>581025</xdr:colOff>
      <xdr:row>32</xdr:row>
      <xdr:rowOff>109538</xdr:rowOff>
    </xdr:to>
    <xdr:grpSp>
      <xdr:nvGrpSpPr>
        <xdr:cNvPr id="4" name="Grupo 3">
          <a:extLst>
            <a:ext uri="{FF2B5EF4-FFF2-40B4-BE49-F238E27FC236}">
              <a16:creationId xmlns:a16="http://schemas.microsoft.com/office/drawing/2014/main" id="{13A134E3-07A9-AF85-5EC0-C7C5E9F5F0C9}"/>
            </a:ext>
          </a:extLst>
        </xdr:cNvPr>
        <xdr:cNvGrpSpPr/>
      </xdr:nvGrpSpPr>
      <xdr:grpSpPr>
        <a:xfrm>
          <a:off x="0" y="0"/>
          <a:ext cx="10487025" cy="6205538"/>
          <a:chOff x="6374947" y="1265465"/>
          <a:chExt cx="10487025" cy="6205538"/>
        </a:xfrm>
      </xdr:grpSpPr>
      <xdr:graphicFrame macro="">
        <xdr:nvGraphicFramePr>
          <xdr:cNvPr id="2" name="Gráfico 1">
            <a:extLst>
              <a:ext uri="{FF2B5EF4-FFF2-40B4-BE49-F238E27FC236}">
                <a16:creationId xmlns:a16="http://schemas.microsoft.com/office/drawing/2014/main" id="{6BE17103-0DE5-11F6-21C3-37837A0F38AD}"/>
              </a:ext>
            </a:extLst>
          </xdr:cNvPr>
          <xdr:cNvGraphicFramePr/>
        </xdr:nvGraphicFramePr>
        <xdr:xfrm>
          <a:off x="6374947" y="1265465"/>
          <a:ext cx="10487025" cy="62055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pic>
        <xdr:nvPicPr>
          <xdr:cNvPr id="5" name="Imagen 4">
            <a:extLst>
              <a:ext uri="{FF2B5EF4-FFF2-40B4-BE49-F238E27FC236}">
                <a16:creationId xmlns:a16="http://schemas.microsoft.com/office/drawing/2014/main" id="{D28B7D98-ABAA-A3FB-BE7D-86B4FF2E6515}"/>
              </a:ext>
            </a:extLst>
          </xdr:cNvPr>
          <xdr:cNvPicPr/>
        </xdr:nvPicPr>
        <xdr:blipFill>
          <a:blip xmlns:r="http://schemas.openxmlformats.org/officeDocument/2006/relationships" r:embed="rId2"/>
          <a:stretch/>
        </xdr:blipFill>
        <xdr:spPr bwMode="auto">
          <a:xfrm>
            <a:off x="6517822" y="1284516"/>
            <a:ext cx="885825" cy="838200"/>
          </a:xfrm>
          <a:prstGeom prst="rect">
            <a:avLst/>
          </a:prstGeom>
        </xdr:spPr>
      </xdr:pic>
    </xdr:grp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rivera/Desktop/ESTADISTICAS/Recursos%20del%20Tribunal%20Hasta%2030%20de%20abril%202025.xls" TargetMode="External"/><Relationship Id="rId2" Type="http://schemas.openxmlformats.org/officeDocument/2006/relationships/externalLinkPath" Target="file:///C:\Users\arivera\Desktop\Recursos%20del%20Tribunal%20Hasta%2030%20de%20abril%202025.xls" TargetMode="External"/><Relationship Id="rId1" Type="http://schemas.openxmlformats.org/officeDocument/2006/relationships/externalLinkPath" Target="/Users/arivera/Desktop/ESTADISTICAS/Recursos%20del%20Tribunal%20Hasta%2030%20de%20abril%202025.xls" TargetMode="External"/></Relationships>
</file>

<file path=xl/externalLinks/_rels/externalLink2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../../arivera/Desktop/ESTADISTICAS/Recursos%20del%20Tribunal%20ENERO%202025%20.xls" TargetMode="External"/><Relationship Id="rId2" Type="http://schemas.openxmlformats.org/officeDocument/2006/relationships/externalLinkPath" Target="file:///C:\Users\arivera\Desktop\Recursos%20del%20Tribunal%20ENERO%202025%20.xls" TargetMode="External"/><Relationship Id="rId1" Type="http://schemas.openxmlformats.org/officeDocument/2006/relationships/externalLinkPath" Target="/Users/arivera/Desktop/ESTADISTICAS/Recursos%20del%20Tribunal%20ENERO%202025%2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37">
          <cell r="G37" t="str">
            <v>INSTITUTO PARA LA FORMACIÓN Y APROVECHAMIENTO DE LOS RECURSOS HUMANOS (IFARHU),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2007"/>
      <sheetName val="2008"/>
      <sheetName val="2009"/>
      <sheetName val="2010"/>
      <sheetName val="GRAFICA-2012"/>
      <sheetName val="2012"/>
      <sheetName val="2011"/>
      <sheetName val="Hoja3"/>
      <sheetName val="2013"/>
      <sheetName val="Hoja5"/>
      <sheetName val="Hoja6"/>
      <sheetName val="Hoja7"/>
      <sheetName val="2014"/>
      <sheetName val="2015"/>
      <sheetName val="2016"/>
      <sheetName val="2017"/>
      <sheetName val="promedio"/>
      <sheetName val="2018"/>
      <sheetName val="2019"/>
      <sheetName val="2020"/>
      <sheetName val="2021"/>
      <sheetName val="2022"/>
      <sheetName val="2023"/>
      <sheetName val="Gráfico6"/>
      <sheetName val="Gráfico5"/>
      <sheetName val="Gráfico4"/>
      <sheetName val="Gráfico3"/>
      <sheetName val="Gráfico2"/>
      <sheetName val="Gráfico1"/>
      <sheetName val="2024"/>
      <sheetName val="2025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>
        <row r="8">
          <cell r="G8" t="str">
            <v>SISTEMA ESTATAL DE RADIO Y TELEVISIÓN (SERTV)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A85986-BFA7-43CD-A503-06E893A8AF0B}">
  <dimension ref="A8:H25"/>
  <sheetViews>
    <sheetView tabSelected="1" zoomScale="85" zoomScaleNormal="85" workbookViewId="0">
      <selection activeCell="A27" sqref="A27"/>
    </sheetView>
  </sheetViews>
  <sheetFormatPr baseColWidth="10" defaultRowHeight="15" x14ac:dyDescent="0.25"/>
  <cols>
    <col min="1" max="1" width="32.28515625" customWidth="1"/>
    <col min="2" max="2" width="34.28515625" customWidth="1"/>
    <col min="3" max="3" width="43.7109375" customWidth="1"/>
    <col min="4" max="4" width="27.85546875" customWidth="1"/>
    <col min="7" max="7" width="17.7109375" bestFit="1" customWidth="1"/>
    <col min="8" max="8" width="16.7109375" bestFit="1" customWidth="1"/>
  </cols>
  <sheetData>
    <row r="8" spans="1:7" ht="31.5" x14ac:dyDescent="0.5">
      <c r="A8" s="141" t="s">
        <v>0</v>
      </c>
      <c r="B8" s="141"/>
      <c r="C8" s="141"/>
      <c r="D8" s="141"/>
      <c r="E8" s="2"/>
      <c r="F8" s="2"/>
    </row>
    <row r="9" spans="1:7" ht="31.5" x14ac:dyDescent="0.5">
      <c r="A9" s="141" t="s">
        <v>1</v>
      </c>
      <c r="B9" s="141"/>
      <c r="C9" s="141"/>
      <c r="D9" s="141"/>
      <c r="E9" s="2"/>
      <c r="F9" s="2"/>
    </row>
    <row r="10" spans="1:7" ht="31.5" x14ac:dyDescent="0.5">
      <c r="A10" s="141" t="s">
        <v>2</v>
      </c>
      <c r="B10" s="141"/>
      <c r="C10" s="141"/>
      <c r="D10" s="141"/>
      <c r="E10" s="2"/>
      <c r="F10" s="2"/>
    </row>
    <row r="11" spans="1:7" ht="31.5" x14ac:dyDescent="0.5">
      <c r="A11" s="141" t="s">
        <v>3</v>
      </c>
      <c r="B11" s="141"/>
      <c r="C11" s="141"/>
      <c r="D11" s="141"/>
      <c r="E11" s="2"/>
      <c r="F11" s="2"/>
    </row>
    <row r="12" spans="1:7" ht="32.25" thickBot="1" x14ac:dyDescent="0.55000000000000004">
      <c r="A12" s="141" t="s">
        <v>116</v>
      </c>
      <c r="B12" s="141"/>
      <c r="C12" s="141"/>
      <c r="D12" s="141"/>
      <c r="E12" s="2"/>
      <c r="F12" s="2"/>
      <c r="G12" s="2"/>
    </row>
    <row r="13" spans="1:7" ht="23.25" thickBot="1" x14ac:dyDescent="0.35">
      <c r="A13" s="104" t="s">
        <v>4</v>
      </c>
      <c r="B13" s="104" t="s">
        <v>5</v>
      </c>
      <c r="C13" s="105" t="s">
        <v>6</v>
      </c>
      <c r="D13" s="106" t="s">
        <v>7</v>
      </c>
    </row>
    <row r="14" spans="1:7" ht="23.25" thickBot="1" x14ac:dyDescent="0.35">
      <c r="A14" s="107"/>
      <c r="B14" s="107"/>
      <c r="C14" s="108"/>
      <c r="D14" s="109"/>
    </row>
    <row r="15" spans="1:7" ht="23.25" thickBot="1" x14ac:dyDescent="0.35">
      <c r="A15" s="110" t="s">
        <v>8</v>
      </c>
      <c r="B15" s="110">
        <v>92</v>
      </c>
      <c r="C15" s="125">
        <v>120686553.68000001</v>
      </c>
      <c r="D15" s="133">
        <v>0.71</v>
      </c>
    </row>
    <row r="16" spans="1:7" ht="23.25" thickBot="1" x14ac:dyDescent="0.35">
      <c r="A16" s="111"/>
      <c r="B16" s="49"/>
      <c r="C16" s="112"/>
      <c r="D16" s="113"/>
    </row>
    <row r="17" spans="1:8" ht="23.25" thickBot="1" x14ac:dyDescent="0.35">
      <c r="A17" s="110" t="s">
        <v>9</v>
      </c>
      <c r="B17" s="110">
        <v>37</v>
      </c>
      <c r="C17" s="114">
        <v>113888635.95999999</v>
      </c>
      <c r="D17" s="133">
        <v>0.28999999999999998</v>
      </c>
    </row>
    <row r="18" spans="1:8" ht="23.25" thickBot="1" x14ac:dyDescent="0.35">
      <c r="A18" s="111"/>
      <c r="B18" s="115"/>
      <c r="C18" s="116"/>
      <c r="D18" s="117"/>
    </row>
    <row r="19" spans="1:8" ht="23.25" thickBot="1" x14ac:dyDescent="0.35">
      <c r="A19" s="118" t="s">
        <v>10</v>
      </c>
      <c r="B19" s="118">
        <f>B15+B17</f>
        <v>129</v>
      </c>
      <c r="C19" s="119">
        <f>SUM(C15:C18)</f>
        <v>234575189.63999999</v>
      </c>
      <c r="D19" s="120">
        <f>SUM(D15:D18)</f>
        <v>1</v>
      </c>
    </row>
    <row r="23" spans="1:8" x14ac:dyDescent="0.25">
      <c r="H23" s="134"/>
    </row>
    <row r="25" spans="1:8" x14ac:dyDescent="0.25">
      <c r="G25" s="134"/>
    </row>
  </sheetData>
  <mergeCells count="5">
    <mergeCell ref="A10:D10"/>
    <mergeCell ref="A11:D11"/>
    <mergeCell ref="A12:D12"/>
    <mergeCell ref="A8:D8"/>
    <mergeCell ref="A9:D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2A1E9C-769C-45E3-A432-4F1A314BE84C}">
  <sheetPr>
    <pageSetUpPr fitToPage="1"/>
  </sheetPr>
  <dimension ref="A6:J30"/>
  <sheetViews>
    <sheetView zoomScale="85" zoomScaleNormal="85" workbookViewId="0">
      <selection activeCell="I14" sqref="I14"/>
    </sheetView>
  </sheetViews>
  <sheetFormatPr baseColWidth="10" defaultRowHeight="15" x14ac:dyDescent="0.25"/>
  <cols>
    <col min="1" max="1" width="52.85546875" customWidth="1"/>
    <col min="2" max="2" width="18" customWidth="1"/>
    <col min="3" max="3" width="25.5703125" customWidth="1"/>
    <col min="4" max="4" width="39.5703125" customWidth="1"/>
    <col min="8" max="8" width="17.7109375" bestFit="1" customWidth="1"/>
    <col min="9" max="9" width="16.7109375" bestFit="1" customWidth="1"/>
    <col min="10" max="10" width="15.5703125" bestFit="1" customWidth="1"/>
  </cols>
  <sheetData>
    <row r="6" spans="1:9" ht="25.5" x14ac:dyDescent="0.35">
      <c r="A6" s="142" t="s">
        <v>105</v>
      </c>
      <c r="B6" s="142"/>
      <c r="C6" s="142"/>
      <c r="D6" s="142"/>
    </row>
    <row r="7" spans="1:9" ht="25.5" x14ac:dyDescent="0.35">
      <c r="A7" s="142" t="s">
        <v>11</v>
      </c>
      <c r="B7" s="142"/>
      <c r="C7" s="142"/>
      <c r="D7" s="142"/>
    </row>
    <row r="8" spans="1:9" ht="24" customHeight="1" thickBot="1" x14ac:dyDescent="0.4">
      <c r="A8" s="142" t="s">
        <v>116</v>
      </c>
      <c r="B8" s="143"/>
      <c r="C8" s="143"/>
      <c r="D8" s="143"/>
    </row>
    <row r="9" spans="1:9" ht="32.25" customHeight="1" thickBot="1" x14ac:dyDescent="0.35">
      <c r="A9" s="144" t="s">
        <v>12</v>
      </c>
      <c r="B9" s="145"/>
      <c r="C9" s="46" t="s">
        <v>5</v>
      </c>
      <c r="D9" s="47" t="s">
        <v>6</v>
      </c>
    </row>
    <row r="10" spans="1:9" ht="32.25" hidden="1" customHeight="1" thickBot="1" x14ac:dyDescent="0.35">
      <c r="A10" s="58" t="s">
        <v>13</v>
      </c>
      <c r="B10" s="59" t="s">
        <v>14</v>
      </c>
      <c r="C10" s="60"/>
      <c r="D10" s="61"/>
    </row>
    <row r="11" spans="1:9" ht="32.25" hidden="1" customHeight="1" thickBot="1" x14ac:dyDescent="0.35">
      <c r="A11" s="62"/>
      <c r="B11" s="63"/>
      <c r="C11" s="64"/>
      <c r="D11" s="65"/>
    </row>
    <row r="12" spans="1:9" ht="23.25" customHeight="1" thickBot="1" x14ac:dyDescent="0.35">
      <c r="A12" s="66" t="s">
        <v>15</v>
      </c>
      <c r="B12" s="67" t="s">
        <v>16</v>
      </c>
      <c r="C12" s="68">
        <v>67</v>
      </c>
      <c r="D12" s="69">
        <v>2002441.23</v>
      </c>
    </row>
    <row r="13" spans="1:9" ht="23.25" customHeight="1" thickBot="1" x14ac:dyDescent="0.35">
      <c r="A13" s="70"/>
      <c r="B13" s="71"/>
      <c r="C13" s="72"/>
      <c r="D13" s="73"/>
      <c r="I13" s="134"/>
    </row>
    <row r="14" spans="1:9" ht="23.25" customHeight="1" thickBot="1" x14ac:dyDescent="0.35">
      <c r="A14" s="66" t="s">
        <v>17</v>
      </c>
      <c r="B14" s="67" t="s">
        <v>18</v>
      </c>
      <c r="C14" s="68">
        <v>41</v>
      </c>
      <c r="D14" s="69">
        <v>76551406.049999997</v>
      </c>
    </row>
    <row r="15" spans="1:9" ht="23.25" customHeight="1" thickBot="1" x14ac:dyDescent="0.35">
      <c r="A15" s="70"/>
      <c r="B15" s="71"/>
      <c r="C15" s="72"/>
      <c r="D15" s="73"/>
    </row>
    <row r="16" spans="1:9" ht="23.25" customHeight="1" thickBot="1" x14ac:dyDescent="0.35">
      <c r="A16" s="74" t="s">
        <v>19</v>
      </c>
      <c r="B16" s="75" t="s">
        <v>20</v>
      </c>
      <c r="C16" s="76">
        <v>8</v>
      </c>
      <c r="D16" s="77">
        <v>150437200.38</v>
      </c>
    </row>
    <row r="17" spans="1:10" ht="23.25" customHeight="1" thickBot="1" x14ac:dyDescent="0.35">
      <c r="A17" s="78"/>
      <c r="B17" s="79"/>
      <c r="C17" s="80"/>
      <c r="D17" s="81"/>
      <c r="H17" s="134"/>
    </row>
    <row r="18" spans="1:10" ht="23.25" customHeight="1" thickBot="1" x14ac:dyDescent="0.35">
      <c r="A18" s="82" t="s">
        <v>21</v>
      </c>
      <c r="B18" s="68" t="s">
        <v>22</v>
      </c>
      <c r="C18" s="83">
        <v>5</v>
      </c>
      <c r="D18" s="77">
        <v>30051.5</v>
      </c>
    </row>
    <row r="19" spans="1:10" ht="23.25" customHeight="1" thickBot="1" x14ac:dyDescent="0.35">
      <c r="A19" s="84"/>
      <c r="B19" s="80"/>
      <c r="C19" s="80"/>
      <c r="D19" s="81"/>
    </row>
    <row r="20" spans="1:10" ht="23.25" customHeight="1" thickBot="1" x14ac:dyDescent="0.35">
      <c r="A20" s="85" t="s">
        <v>23</v>
      </c>
      <c r="B20" s="76" t="s">
        <v>24</v>
      </c>
      <c r="C20" s="76">
        <v>3</v>
      </c>
      <c r="D20" s="77">
        <v>75469.919999999998</v>
      </c>
    </row>
    <row r="21" spans="1:10" ht="23.25" customHeight="1" thickBot="1" x14ac:dyDescent="0.35">
      <c r="A21" s="86"/>
      <c r="B21" s="87"/>
      <c r="C21" s="87"/>
      <c r="D21" s="88"/>
    </row>
    <row r="22" spans="1:10" ht="23.25" hidden="1" customHeight="1" thickBot="1" x14ac:dyDescent="0.35">
      <c r="A22" s="89" t="s">
        <v>25</v>
      </c>
      <c r="B22" s="68" t="s">
        <v>26</v>
      </c>
      <c r="C22" s="68"/>
      <c r="D22" s="90"/>
    </row>
    <row r="23" spans="1:10" ht="23.25" hidden="1" customHeight="1" thickBot="1" x14ac:dyDescent="0.35">
      <c r="A23" s="91"/>
      <c r="B23" s="92"/>
      <c r="C23" s="92"/>
      <c r="D23" s="93"/>
    </row>
    <row r="24" spans="1:10" ht="23.25" customHeight="1" thickBot="1" x14ac:dyDescent="0.35">
      <c r="A24" s="82" t="s">
        <v>27</v>
      </c>
      <c r="B24" s="68" t="s">
        <v>28</v>
      </c>
      <c r="C24" s="68">
        <v>3</v>
      </c>
      <c r="D24" s="69">
        <v>5254251.5599999996</v>
      </c>
      <c r="J24" s="134"/>
    </row>
    <row r="25" spans="1:10" ht="23.25" customHeight="1" thickBot="1" x14ac:dyDescent="0.35">
      <c r="A25" s="94"/>
      <c r="B25" s="80"/>
      <c r="C25" s="80"/>
      <c r="D25" s="81"/>
    </row>
    <row r="26" spans="1:10" ht="23.25" customHeight="1" thickBot="1" x14ac:dyDescent="0.35">
      <c r="A26" s="66" t="s">
        <v>103</v>
      </c>
      <c r="B26" s="95" t="s">
        <v>104</v>
      </c>
      <c r="C26" s="95">
        <v>1</v>
      </c>
      <c r="D26" s="96">
        <v>221169</v>
      </c>
    </row>
    <row r="27" spans="1:10" ht="23.25" customHeight="1" thickBot="1" x14ac:dyDescent="0.35">
      <c r="A27" s="91"/>
      <c r="B27" s="92"/>
      <c r="C27" s="92"/>
      <c r="D27" s="93"/>
    </row>
    <row r="28" spans="1:10" ht="23.25" customHeight="1" thickBot="1" x14ac:dyDescent="0.35">
      <c r="A28" s="66" t="s">
        <v>29</v>
      </c>
      <c r="B28" s="95" t="s">
        <v>30</v>
      </c>
      <c r="C28" s="95">
        <v>1</v>
      </c>
      <c r="D28" s="96">
        <v>3200</v>
      </c>
    </row>
    <row r="29" spans="1:10" ht="23.25" customHeight="1" thickBot="1" x14ac:dyDescent="0.35">
      <c r="A29" s="97"/>
      <c r="B29" s="98"/>
      <c r="C29" s="98"/>
      <c r="D29" s="99"/>
    </row>
    <row r="30" spans="1:10" ht="23.25" customHeight="1" thickBot="1" x14ac:dyDescent="0.3">
      <c r="A30" s="100" t="s">
        <v>10</v>
      </c>
      <c r="B30" s="101"/>
      <c r="C30" s="102">
        <f>SUM(C12:C29)</f>
        <v>129</v>
      </c>
      <c r="D30" s="103">
        <f>SUM(D12:D29)</f>
        <v>234575189.63999999</v>
      </c>
    </row>
  </sheetData>
  <mergeCells count="4">
    <mergeCell ref="A6:D6"/>
    <mergeCell ref="A7:D7"/>
    <mergeCell ref="A8:D8"/>
    <mergeCell ref="A9:B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85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B0C4B0-2B7F-482A-B6C9-FAC4F6A0CAEB}">
  <dimension ref="A1:T11"/>
  <sheetViews>
    <sheetView zoomScale="85" zoomScaleNormal="85" workbookViewId="0">
      <selection activeCell="P17" sqref="P17"/>
    </sheetView>
  </sheetViews>
  <sheetFormatPr baseColWidth="10" defaultRowHeight="15" x14ac:dyDescent="0.25"/>
  <cols>
    <col min="1" max="1" width="14.42578125" customWidth="1"/>
  </cols>
  <sheetData>
    <row r="1" spans="1:20" x14ac:dyDescent="0.25">
      <c r="A1" t="s">
        <v>97</v>
      </c>
      <c r="B1">
        <v>92</v>
      </c>
    </row>
    <row r="2" spans="1:20" x14ac:dyDescent="0.25">
      <c r="A2" t="s">
        <v>98</v>
      </c>
      <c r="B2">
        <v>37</v>
      </c>
    </row>
    <row r="3" spans="1:20" x14ac:dyDescent="0.25">
      <c r="B3">
        <f>SUM(B1:B2)</f>
        <v>129</v>
      </c>
    </row>
    <row r="9" spans="1:20" ht="15" customHeight="1" x14ac:dyDescent="0.25">
      <c r="T9" s="41"/>
    </row>
    <row r="10" spans="1:20" ht="18" customHeight="1" x14ac:dyDescent="0.25">
      <c r="T10" s="41"/>
    </row>
    <row r="11" spans="1:20" ht="18" customHeight="1" x14ac:dyDescent="0.25">
      <c r="T11" s="41"/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4E976C-E01E-43EF-9187-78839D9AA017}">
  <dimension ref="B2:H24"/>
  <sheetViews>
    <sheetView zoomScale="85" zoomScaleNormal="85" workbookViewId="0">
      <selection activeCell="I18" sqref="I18"/>
    </sheetView>
  </sheetViews>
  <sheetFormatPr baseColWidth="10" defaultRowHeight="15" x14ac:dyDescent="0.25"/>
  <cols>
    <col min="2" max="2" width="38.7109375" customWidth="1"/>
    <col min="3" max="3" width="26.140625" customWidth="1"/>
    <col min="4" max="4" width="26.85546875" customWidth="1"/>
    <col min="5" max="5" width="46.5703125" customWidth="1"/>
    <col min="8" max="8" width="16.7109375" bestFit="1" customWidth="1"/>
  </cols>
  <sheetData>
    <row r="2" spans="2:5" ht="31.5" x14ac:dyDescent="0.5">
      <c r="B2" s="1"/>
      <c r="C2" s="1"/>
      <c r="D2" s="1"/>
      <c r="E2" s="1"/>
    </row>
    <row r="3" spans="2:5" ht="31.5" x14ac:dyDescent="0.5">
      <c r="B3" s="1"/>
      <c r="C3" s="1"/>
      <c r="D3" s="1"/>
      <c r="E3" s="1"/>
    </row>
    <row r="4" spans="2:5" ht="31.5" x14ac:dyDescent="0.5">
      <c r="B4" s="2"/>
      <c r="C4" s="4"/>
      <c r="D4" s="4"/>
      <c r="E4" s="4"/>
    </row>
    <row r="5" spans="2:5" ht="31.5" x14ac:dyDescent="0.5">
      <c r="B5" s="2"/>
      <c r="C5" s="4"/>
      <c r="D5" s="4"/>
      <c r="E5" s="4"/>
    </row>
    <row r="6" spans="2:5" ht="31.5" x14ac:dyDescent="0.5">
      <c r="B6" s="2"/>
      <c r="C6" s="4"/>
      <c r="D6" s="4"/>
      <c r="E6" s="4"/>
    </row>
    <row r="7" spans="2:5" ht="25.5" x14ac:dyDescent="0.35">
      <c r="B7" s="141" t="s">
        <v>31</v>
      </c>
      <c r="C7" s="141"/>
      <c r="D7" s="141"/>
      <c r="E7" s="141"/>
    </row>
    <row r="8" spans="2:5" ht="25.5" x14ac:dyDescent="0.35">
      <c r="B8" s="141" t="s">
        <v>32</v>
      </c>
      <c r="C8" s="141"/>
      <c r="D8" s="141"/>
      <c r="E8" s="141"/>
    </row>
    <row r="9" spans="2:5" ht="25.5" x14ac:dyDescent="0.35">
      <c r="B9" s="141" t="s">
        <v>116</v>
      </c>
      <c r="C9" s="141"/>
      <c r="D9" s="141"/>
      <c r="E9" s="141"/>
    </row>
    <row r="10" spans="2:5" ht="30" hidden="1" x14ac:dyDescent="0.4">
      <c r="B10" s="3"/>
      <c r="C10" s="3"/>
      <c r="D10" s="3"/>
      <c r="E10" s="3"/>
    </row>
    <row r="11" spans="2:5" ht="30" hidden="1" x14ac:dyDescent="0.4">
      <c r="B11" s="3"/>
      <c r="C11" s="3"/>
      <c r="D11" s="3"/>
      <c r="E11" s="3"/>
    </row>
    <row r="12" spans="2:5" ht="30.75" thickBot="1" x14ac:dyDescent="0.45">
      <c r="B12" s="3"/>
      <c r="C12" s="3"/>
      <c r="D12" s="3"/>
      <c r="E12" s="3"/>
    </row>
    <row r="13" spans="2:5" ht="23.25" thickBot="1" x14ac:dyDescent="0.35">
      <c r="B13" s="45" t="s">
        <v>12</v>
      </c>
      <c r="C13" s="46" t="s">
        <v>4</v>
      </c>
      <c r="D13" s="47" t="s">
        <v>7</v>
      </c>
      <c r="E13" s="47" t="s">
        <v>6</v>
      </c>
    </row>
    <row r="14" spans="2:5" ht="23.25" thickBot="1" x14ac:dyDescent="0.35">
      <c r="B14" s="48"/>
      <c r="C14" s="49"/>
      <c r="D14" s="50"/>
      <c r="E14" s="51"/>
    </row>
    <row r="15" spans="2:5" ht="23.25" thickBot="1" x14ac:dyDescent="0.35">
      <c r="B15" s="52" t="s">
        <v>33</v>
      </c>
      <c r="C15" s="53">
        <v>100</v>
      </c>
      <c r="D15" s="135">
        <v>0.78</v>
      </c>
      <c r="E15" s="121">
        <v>148146303.78</v>
      </c>
    </row>
    <row r="16" spans="2:5" ht="23.25" thickBot="1" x14ac:dyDescent="0.35">
      <c r="B16" s="54"/>
      <c r="C16" s="49"/>
      <c r="D16" s="50"/>
      <c r="E16" s="122"/>
    </row>
    <row r="17" spans="2:8" ht="23.25" thickBot="1" x14ac:dyDescent="0.35">
      <c r="B17" s="55" t="s">
        <v>34</v>
      </c>
      <c r="C17" s="56">
        <v>29</v>
      </c>
      <c r="D17" s="136">
        <v>0.22</v>
      </c>
      <c r="E17" s="123">
        <v>86428885.859999999</v>
      </c>
    </row>
    <row r="18" spans="2:8" ht="23.25" thickBot="1" x14ac:dyDescent="0.35">
      <c r="B18" s="48"/>
      <c r="C18" s="49"/>
      <c r="D18" s="50"/>
      <c r="E18" s="122"/>
    </row>
    <row r="19" spans="2:8" ht="23.25" thickBot="1" x14ac:dyDescent="0.35">
      <c r="B19" s="57" t="s">
        <v>10</v>
      </c>
      <c r="C19" s="46">
        <f>SUM(C15:C18)</f>
        <v>129</v>
      </c>
      <c r="D19" s="137">
        <f>SUM(D15:D18)</f>
        <v>1</v>
      </c>
      <c r="E19" s="124">
        <f>SUM(E15:E18)</f>
        <v>234575189.63999999</v>
      </c>
    </row>
    <row r="24" spans="2:8" x14ac:dyDescent="0.25">
      <c r="H24" s="134"/>
    </row>
  </sheetData>
  <mergeCells count="3">
    <mergeCell ref="B7:E7"/>
    <mergeCell ref="B8:E8"/>
    <mergeCell ref="B9:E9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paperSize="5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8E1E1-655B-4973-A589-D52FD0720A7F}">
  <sheetPr>
    <pageSetUpPr fitToPage="1"/>
  </sheetPr>
  <dimension ref="B1:H82"/>
  <sheetViews>
    <sheetView topLeftCell="A39" zoomScaleNormal="100" workbookViewId="0">
      <selection activeCell="F46" sqref="F46"/>
    </sheetView>
  </sheetViews>
  <sheetFormatPr baseColWidth="10" defaultRowHeight="15" x14ac:dyDescent="0.25"/>
  <cols>
    <col min="2" max="2" width="53" customWidth="1"/>
    <col min="3" max="3" width="22" customWidth="1"/>
    <col min="4" max="4" width="52" customWidth="1"/>
    <col min="6" max="8" width="16.7109375" bestFit="1" customWidth="1"/>
  </cols>
  <sheetData>
    <row r="1" spans="2:4" ht="31.5" x14ac:dyDescent="0.5">
      <c r="B1" s="5"/>
      <c r="C1" s="5"/>
      <c r="D1" s="5"/>
    </row>
    <row r="2" spans="2:4" ht="31.5" x14ac:dyDescent="0.5">
      <c r="B2" s="5"/>
      <c r="C2" s="5"/>
      <c r="D2" s="5"/>
    </row>
    <row r="3" spans="2:4" ht="18.75" x14ac:dyDescent="0.3">
      <c r="B3" s="138" t="s">
        <v>35</v>
      </c>
      <c r="C3" s="138"/>
      <c r="D3" s="138"/>
    </row>
    <row r="4" spans="2:4" ht="18.75" x14ac:dyDescent="0.3">
      <c r="B4" s="140" t="s">
        <v>36</v>
      </c>
      <c r="C4" s="140"/>
      <c r="D4" s="140"/>
    </row>
    <row r="5" spans="2:4" ht="19.5" thickBot="1" x14ac:dyDescent="0.35">
      <c r="B5" s="139" t="s">
        <v>117</v>
      </c>
      <c r="C5" s="139"/>
      <c r="D5" s="139"/>
    </row>
    <row r="6" spans="2:4" ht="19.5" thickBot="1" x14ac:dyDescent="0.3">
      <c r="B6" s="27" t="s">
        <v>37</v>
      </c>
      <c r="C6" s="28" t="s">
        <v>5</v>
      </c>
      <c r="D6" s="29" t="s">
        <v>6</v>
      </c>
    </row>
    <row r="7" spans="2:4" ht="15.75" thickBot="1" x14ac:dyDescent="0.3">
      <c r="B7" s="6" t="s">
        <v>38</v>
      </c>
      <c r="C7" s="7">
        <v>3</v>
      </c>
      <c r="D7" s="8">
        <v>3831341.56</v>
      </c>
    </row>
    <row r="8" spans="2:4" ht="15.75" hidden="1" thickBot="1" x14ac:dyDescent="0.3">
      <c r="B8" s="9" t="s">
        <v>39</v>
      </c>
      <c r="C8" s="10"/>
      <c r="D8" s="11"/>
    </row>
    <row r="9" spans="2:4" ht="15.75" hidden="1" thickBot="1" x14ac:dyDescent="0.3">
      <c r="B9" s="12" t="s">
        <v>40</v>
      </c>
      <c r="C9" s="13"/>
      <c r="D9" s="11"/>
    </row>
    <row r="10" spans="2:4" ht="21.75" customHeight="1" thickBot="1" x14ac:dyDescent="0.3">
      <c r="B10" s="14" t="s">
        <v>41</v>
      </c>
      <c r="C10" s="15">
        <v>2</v>
      </c>
      <c r="D10" s="8">
        <v>457529.15</v>
      </c>
    </row>
    <row r="11" spans="2:4" ht="15.75" hidden="1" thickBot="1" x14ac:dyDescent="0.3">
      <c r="B11" s="16" t="s">
        <v>42</v>
      </c>
      <c r="C11" s="17"/>
      <c r="D11" s="8"/>
    </row>
    <row r="12" spans="2:4" ht="15.75" hidden="1" thickBot="1" x14ac:dyDescent="0.3">
      <c r="B12" s="18" t="s">
        <v>43</v>
      </c>
      <c r="C12" s="19"/>
      <c r="D12" s="20"/>
    </row>
    <row r="13" spans="2:4" ht="15.75" thickBot="1" x14ac:dyDescent="0.3">
      <c r="B13" s="18" t="s">
        <v>101</v>
      </c>
      <c r="C13" s="19">
        <v>1</v>
      </c>
      <c r="D13" s="8">
        <v>43724700</v>
      </c>
    </row>
    <row r="14" spans="2:4" ht="15.75" hidden="1" customHeight="1" thickBot="1" x14ac:dyDescent="0.3">
      <c r="B14" s="18" t="s">
        <v>44</v>
      </c>
      <c r="C14" s="19"/>
      <c r="D14" s="8"/>
    </row>
    <row r="15" spans="2:4" ht="15.75" thickBot="1" x14ac:dyDescent="0.3">
      <c r="B15" s="18" t="s">
        <v>45</v>
      </c>
      <c r="C15" s="19">
        <v>1</v>
      </c>
      <c r="D15" s="8">
        <v>14000</v>
      </c>
    </row>
    <row r="16" spans="2:4" ht="15.75" thickBot="1" x14ac:dyDescent="0.3">
      <c r="B16" s="18" t="s">
        <v>112</v>
      </c>
      <c r="C16" s="19">
        <v>1</v>
      </c>
      <c r="D16" s="8">
        <v>45000</v>
      </c>
    </row>
    <row r="17" spans="2:7" ht="21.75" customHeight="1" thickBot="1" x14ac:dyDescent="0.3">
      <c r="B17" s="126" t="s">
        <v>46</v>
      </c>
      <c r="C17" s="25">
        <v>6</v>
      </c>
      <c r="D17" s="127">
        <v>4370246.26</v>
      </c>
    </row>
    <row r="18" spans="2:7" ht="27.75" thickBot="1" x14ac:dyDescent="0.3">
      <c r="B18" s="126" t="s">
        <v>47</v>
      </c>
      <c r="C18" s="25">
        <v>1</v>
      </c>
      <c r="D18" s="127">
        <v>149999.99</v>
      </c>
    </row>
    <row r="19" spans="2:7" ht="15.75" thickBot="1" x14ac:dyDescent="0.3">
      <c r="B19" s="18" t="s">
        <v>48</v>
      </c>
      <c r="C19" s="19">
        <v>2</v>
      </c>
      <c r="D19" s="8">
        <v>67422.070000000007</v>
      </c>
    </row>
    <row r="20" spans="2:7" ht="17.25" customHeight="1" thickBot="1" x14ac:dyDescent="0.3">
      <c r="B20" s="24" t="s">
        <v>49</v>
      </c>
      <c r="C20" s="25">
        <v>9</v>
      </c>
      <c r="D20" s="127">
        <v>32209954.5</v>
      </c>
    </row>
    <row r="21" spans="2:7" ht="15.75" hidden="1" thickBot="1" x14ac:dyDescent="0.3">
      <c r="B21" s="21" t="s">
        <v>50</v>
      </c>
      <c r="C21" s="22"/>
      <c r="D21" s="23"/>
    </row>
    <row r="22" spans="2:7" ht="15.75" thickBot="1" x14ac:dyDescent="0.3">
      <c r="B22" s="21" t="s">
        <v>113</v>
      </c>
      <c r="C22" s="22">
        <v>1</v>
      </c>
      <c r="D22" s="23">
        <v>9500</v>
      </c>
      <c r="G22" s="134"/>
    </row>
    <row r="23" spans="2:7" ht="24.75" thickBot="1" x14ac:dyDescent="0.3">
      <c r="B23" s="21" t="s">
        <v>118</v>
      </c>
      <c r="C23" s="22">
        <v>1</v>
      </c>
      <c r="D23" s="23">
        <v>30000</v>
      </c>
    </row>
    <row r="24" spans="2:7" ht="15.75" thickBot="1" x14ac:dyDescent="0.3">
      <c r="B24" s="21" t="s">
        <v>51</v>
      </c>
      <c r="C24" s="22">
        <v>4</v>
      </c>
      <c r="D24" s="23"/>
    </row>
    <row r="25" spans="2:7" ht="15.75" thickBot="1" x14ac:dyDescent="0.3">
      <c r="B25" s="21" t="s">
        <v>52</v>
      </c>
      <c r="C25" s="22">
        <v>1</v>
      </c>
      <c r="D25" s="23">
        <v>3952300</v>
      </c>
    </row>
    <row r="26" spans="2:7" ht="24.75" thickBot="1" x14ac:dyDescent="0.3">
      <c r="B26" s="21" t="s">
        <v>53</v>
      </c>
      <c r="C26" s="22">
        <v>1</v>
      </c>
      <c r="D26" s="23">
        <v>1170000</v>
      </c>
    </row>
    <row r="27" spans="2:7" ht="15.75" hidden="1" thickBot="1" x14ac:dyDescent="0.3">
      <c r="B27" s="21" t="s">
        <v>54</v>
      </c>
      <c r="C27" s="22"/>
      <c r="D27" s="23"/>
    </row>
    <row r="28" spans="2:7" ht="24.75" hidden="1" thickBot="1" x14ac:dyDescent="0.3">
      <c r="B28" s="21" t="s">
        <v>55</v>
      </c>
      <c r="C28" s="22"/>
      <c r="D28" s="23"/>
    </row>
    <row r="29" spans="2:7" ht="15.75" thickBot="1" x14ac:dyDescent="0.3">
      <c r="B29" s="21" t="s">
        <v>114</v>
      </c>
      <c r="C29" s="22">
        <v>3</v>
      </c>
      <c r="D29" s="23">
        <v>190791.7</v>
      </c>
      <c r="F29" s="134"/>
    </row>
    <row r="30" spans="2:7" ht="24.75" thickBot="1" x14ac:dyDescent="0.3">
      <c r="B30" s="21" t="s">
        <v>56</v>
      </c>
      <c r="C30" s="22">
        <v>1</v>
      </c>
      <c r="D30" s="23">
        <v>16500000</v>
      </c>
    </row>
    <row r="31" spans="2:7" ht="15.75" thickBot="1" x14ac:dyDescent="0.3">
      <c r="B31" s="21" t="s">
        <v>115</v>
      </c>
      <c r="C31" s="22">
        <v>1</v>
      </c>
      <c r="D31" s="23">
        <v>49580.59</v>
      </c>
    </row>
    <row r="32" spans="2:7" ht="15.75" thickBot="1" x14ac:dyDescent="0.3">
      <c r="B32" s="21" t="s">
        <v>57</v>
      </c>
      <c r="C32" s="22">
        <v>2</v>
      </c>
      <c r="D32" s="23">
        <v>4513563.04</v>
      </c>
    </row>
    <row r="33" spans="2:7" ht="15.75" hidden="1" thickBot="1" x14ac:dyDescent="0.3">
      <c r="B33" s="21" t="s">
        <v>58</v>
      </c>
      <c r="C33" s="22"/>
      <c r="D33" s="23"/>
    </row>
    <row r="34" spans="2:7" ht="15.75" thickBot="1" x14ac:dyDescent="0.3">
      <c r="B34" s="24" t="s">
        <v>59</v>
      </c>
      <c r="C34" s="25">
        <v>2</v>
      </c>
      <c r="D34" s="26">
        <v>406886.36</v>
      </c>
    </row>
    <row r="35" spans="2:7" ht="24.75" thickBot="1" x14ac:dyDescent="0.3">
      <c r="B35" s="24" t="s">
        <v>96</v>
      </c>
      <c r="C35" s="25">
        <v>2</v>
      </c>
      <c r="D35" s="26">
        <v>3752.49</v>
      </c>
    </row>
    <row r="36" spans="2:7" ht="15.75" thickBot="1" x14ac:dyDescent="0.3">
      <c r="B36" s="24" t="s">
        <v>102</v>
      </c>
      <c r="C36" s="25">
        <v>1</v>
      </c>
      <c r="D36" s="26">
        <v>76230</v>
      </c>
    </row>
    <row r="37" spans="2:7" ht="15.75" hidden="1" thickBot="1" x14ac:dyDescent="0.3">
      <c r="B37" s="24" t="s">
        <v>60</v>
      </c>
      <c r="C37" s="25"/>
      <c r="D37" s="26"/>
    </row>
    <row r="38" spans="2:7" ht="15.75" hidden="1" thickBot="1" x14ac:dyDescent="0.3">
      <c r="B38" s="24" t="s">
        <v>61</v>
      </c>
      <c r="C38" s="25"/>
      <c r="D38" s="26"/>
    </row>
    <row r="39" spans="2:7" ht="15.75" thickBot="1" x14ac:dyDescent="0.3">
      <c r="B39" s="24" t="s">
        <v>106</v>
      </c>
      <c r="C39" s="25">
        <v>1</v>
      </c>
      <c r="D39" s="26">
        <v>12000</v>
      </c>
    </row>
    <row r="40" spans="2:7" ht="15.75" hidden="1" thickBot="1" x14ac:dyDescent="0.3">
      <c r="B40" s="24" t="s">
        <v>62</v>
      </c>
      <c r="C40" s="25"/>
      <c r="D40" s="26"/>
    </row>
    <row r="41" spans="2:7" ht="15.75" hidden="1" thickBot="1" x14ac:dyDescent="0.3">
      <c r="B41" s="24" t="s">
        <v>63</v>
      </c>
      <c r="C41" s="25"/>
      <c r="D41" s="26"/>
    </row>
    <row r="42" spans="2:7" ht="15.75" thickBot="1" x14ac:dyDescent="0.3">
      <c r="B42" s="24" t="s">
        <v>64</v>
      </c>
      <c r="C42" s="25">
        <v>1</v>
      </c>
      <c r="D42" s="26">
        <v>7165.09</v>
      </c>
    </row>
    <row r="43" spans="2:7" ht="15.75" thickBot="1" x14ac:dyDescent="0.3">
      <c r="B43" s="24" t="s">
        <v>65</v>
      </c>
      <c r="C43" s="25">
        <v>3</v>
      </c>
      <c r="D43" s="26">
        <v>26208111.670000002</v>
      </c>
    </row>
    <row r="44" spans="2:7" ht="15.75" thickBot="1" x14ac:dyDescent="0.3">
      <c r="B44" s="24" t="s">
        <v>107</v>
      </c>
      <c r="C44" s="25">
        <v>4</v>
      </c>
      <c r="D44" s="26">
        <v>312002.18</v>
      </c>
    </row>
    <row r="45" spans="2:7" ht="15.75" thickBot="1" x14ac:dyDescent="0.3">
      <c r="B45" s="24" t="s">
        <v>66</v>
      </c>
      <c r="C45" s="25">
        <v>1</v>
      </c>
      <c r="D45" s="26">
        <v>1100000</v>
      </c>
    </row>
    <row r="46" spans="2:7" ht="21.75" customHeight="1" thickBot="1" x14ac:dyDescent="0.3">
      <c r="B46" s="24" t="s">
        <v>67</v>
      </c>
      <c r="C46" s="25">
        <v>21</v>
      </c>
      <c r="D46" s="26">
        <v>11752546.52</v>
      </c>
      <c r="F46" s="134"/>
    </row>
    <row r="47" spans="2:7" ht="21.75" customHeight="1" thickBot="1" x14ac:dyDescent="0.3">
      <c r="B47" s="42" t="s">
        <v>108</v>
      </c>
      <c r="C47" s="43">
        <v>1</v>
      </c>
      <c r="D47" s="44">
        <v>6536.75</v>
      </c>
      <c r="G47" s="134"/>
    </row>
    <row r="48" spans="2:7" ht="15.75" hidden="1" thickBot="1" x14ac:dyDescent="0.3">
      <c r="B48" s="30" t="s">
        <v>68</v>
      </c>
      <c r="C48" s="19"/>
      <c r="D48" s="31"/>
    </row>
    <row r="49" spans="2:8" ht="15.75" thickBot="1" x14ac:dyDescent="0.3">
      <c r="B49" s="30" t="s">
        <v>109</v>
      </c>
      <c r="C49" s="19">
        <v>2</v>
      </c>
      <c r="D49" s="31">
        <v>2383984.6</v>
      </c>
      <c r="H49" s="134"/>
    </row>
    <row r="50" spans="2:8" ht="21.75" customHeight="1" thickBot="1" x14ac:dyDescent="0.3">
      <c r="B50" s="42" t="s">
        <v>69</v>
      </c>
      <c r="C50" s="43">
        <v>10</v>
      </c>
      <c r="D50" s="44">
        <v>50498620.710000001</v>
      </c>
    </row>
    <row r="51" spans="2:8" ht="21.75" customHeight="1" thickBot="1" x14ac:dyDescent="0.3">
      <c r="B51" s="128" t="s">
        <v>70</v>
      </c>
      <c r="C51" s="25">
        <v>7</v>
      </c>
      <c r="D51" s="129">
        <v>5886342.2199999997</v>
      </c>
    </row>
    <row r="52" spans="2:8" ht="15.75" hidden="1" thickBot="1" x14ac:dyDescent="0.3">
      <c r="B52" s="32" t="s">
        <v>71</v>
      </c>
      <c r="C52" s="34"/>
      <c r="D52" s="33"/>
    </row>
    <row r="53" spans="2:8" ht="15.75" hidden="1" thickBot="1" x14ac:dyDescent="0.3">
      <c r="B53" s="32" t="s">
        <v>72</v>
      </c>
      <c r="C53" s="34"/>
      <c r="D53" s="33"/>
    </row>
    <row r="54" spans="2:8" ht="15.75" hidden="1" thickBot="1" x14ac:dyDescent="0.3">
      <c r="B54" s="32" t="s">
        <v>73</v>
      </c>
      <c r="C54" s="34"/>
      <c r="D54" s="33"/>
    </row>
    <row r="55" spans="2:8" ht="15.75" hidden="1" thickBot="1" x14ac:dyDescent="0.3">
      <c r="B55" s="32" t="s">
        <v>74</v>
      </c>
      <c r="C55" s="34"/>
      <c r="D55" s="33"/>
    </row>
    <row r="56" spans="2:8" ht="15.75" hidden="1" thickBot="1" x14ac:dyDescent="0.3">
      <c r="B56" s="32" t="s">
        <v>75</v>
      </c>
      <c r="C56" s="19"/>
      <c r="D56" s="33"/>
    </row>
    <row r="57" spans="2:8" ht="15.75" thickBot="1" x14ac:dyDescent="0.3">
      <c r="B57" s="32" t="s">
        <v>76</v>
      </c>
      <c r="C57" s="19">
        <v>2</v>
      </c>
      <c r="D57" s="33">
        <v>63469.919999999998</v>
      </c>
    </row>
    <row r="58" spans="2:8" ht="15.75" hidden="1" thickBot="1" x14ac:dyDescent="0.3">
      <c r="B58" s="32" t="s">
        <v>77</v>
      </c>
      <c r="C58" s="19"/>
      <c r="D58" s="33"/>
    </row>
    <row r="59" spans="2:8" ht="15.75" hidden="1" thickBot="1" x14ac:dyDescent="0.3">
      <c r="B59" s="32" t="s">
        <v>78</v>
      </c>
      <c r="C59" s="19"/>
      <c r="D59" s="33"/>
    </row>
    <row r="60" spans="2:8" ht="15.75" thickBot="1" x14ac:dyDescent="0.3">
      <c r="B60" s="32" t="s">
        <v>120</v>
      </c>
      <c r="C60" s="19">
        <v>1</v>
      </c>
      <c r="D60" s="33">
        <v>120000</v>
      </c>
    </row>
    <row r="61" spans="2:8" ht="15.75" thickBot="1" x14ac:dyDescent="0.3">
      <c r="B61" s="32" t="s">
        <v>79</v>
      </c>
      <c r="C61" s="19">
        <v>2</v>
      </c>
      <c r="D61" s="33">
        <v>140990.95000000001</v>
      </c>
      <c r="H61" s="134"/>
    </row>
    <row r="62" spans="2:8" ht="15.75" hidden="1" thickBot="1" x14ac:dyDescent="0.3">
      <c r="B62" s="32" t="s">
        <v>80</v>
      </c>
      <c r="C62" s="19"/>
      <c r="D62" s="33"/>
    </row>
    <row r="63" spans="2:8" ht="15.75" hidden="1" thickBot="1" x14ac:dyDescent="0.3">
      <c r="B63" s="32" t="s">
        <v>81</v>
      </c>
      <c r="C63" s="19"/>
      <c r="D63" s="33"/>
    </row>
    <row r="64" spans="2:8" ht="21.75" customHeight="1" thickBot="1" x14ac:dyDescent="0.3">
      <c r="B64" s="32" t="s">
        <v>95</v>
      </c>
      <c r="C64" s="19">
        <v>1</v>
      </c>
      <c r="D64" s="33">
        <v>245000</v>
      </c>
    </row>
    <row r="65" spans="2:4" ht="15.75" hidden="1" thickBot="1" x14ac:dyDescent="0.3">
      <c r="B65" s="32" t="s">
        <v>82</v>
      </c>
      <c r="C65" s="19"/>
      <c r="D65" s="33"/>
    </row>
    <row r="66" spans="2:4" ht="24.75" hidden="1" thickBot="1" x14ac:dyDescent="0.3">
      <c r="B66" s="32" t="str">
        <f>'[1]2025'!$G$37</f>
        <v>INSTITUTO PARA LA FORMACIÓN Y APROVECHAMIENTO DE LOS RECURSOS HUMANOS (IFARHU),</v>
      </c>
      <c r="C66" s="19"/>
      <c r="D66" s="33"/>
    </row>
    <row r="67" spans="2:4" ht="15.75" thickBot="1" x14ac:dyDescent="0.3">
      <c r="B67" s="128" t="s">
        <v>83</v>
      </c>
      <c r="C67" s="25">
        <v>6</v>
      </c>
      <c r="D67" s="129">
        <v>5356713.63</v>
      </c>
    </row>
    <row r="68" spans="2:4" ht="15.75" thickBot="1" x14ac:dyDescent="0.3">
      <c r="B68" s="128" t="s">
        <v>84</v>
      </c>
      <c r="C68" s="130">
        <v>1</v>
      </c>
      <c r="D68" s="129">
        <v>2621.5</v>
      </c>
    </row>
    <row r="69" spans="2:4" ht="15.75" hidden="1" thickBot="1" x14ac:dyDescent="0.3">
      <c r="B69" s="128" t="s">
        <v>85</v>
      </c>
      <c r="C69" s="130"/>
      <c r="D69" s="129"/>
    </row>
    <row r="70" spans="2:4" ht="24.75" hidden="1" thickBot="1" x14ac:dyDescent="0.3">
      <c r="B70" s="131" t="s">
        <v>86</v>
      </c>
      <c r="C70" s="130"/>
      <c r="D70" s="132"/>
    </row>
    <row r="71" spans="2:4" ht="15.75" hidden="1" thickBot="1" x14ac:dyDescent="0.3">
      <c r="B71" s="131" t="str">
        <f>'[2]2025'!$G$8</f>
        <v>SISTEMA ESTATAL DE RADIO Y TELEVISIÓN (SERTV)</v>
      </c>
      <c r="C71" s="130"/>
      <c r="D71" s="132"/>
    </row>
    <row r="72" spans="2:4" ht="15.75" thickBot="1" x14ac:dyDescent="0.3">
      <c r="B72" s="131" t="s">
        <v>111</v>
      </c>
      <c r="C72" s="130">
        <v>2</v>
      </c>
      <c r="D72" s="132">
        <v>150610</v>
      </c>
    </row>
    <row r="73" spans="2:4" ht="15.75" thickBot="1" x14ac:dyDescent="0.3">
      <c r="B73" s="35" t="s">
        <v>87</v>
      </c>
      <c r="C73" s="34">
        <v>1</v>
      </c>
      <c r="D73" s="36">
        <v>11760</v>
      </c>
    </row>
    <row r="74" spans="2:4" ht="15.75" thickBot="1" x14ac:dyDescent="0.3">
      <c r="B74" s="35" t="s">
        <v>110</v>
      </c>
      <c r="C74" s="34">
        <v>6</v>
      </c>
      <c r="D74" s="36">
        <v>16843624.949999999</v>
      </c>
    </row>
    <row r="75" spans="2:4" ht="15.75" hidden="1" thickBot="1" x14ac:dyDescent="0.3">
      <c r="B75" s="35" t="s">
        <v>88</v>
      </c>
      <c r="C75" s="34"/>
      <c r="D75" s="36"/>
    </row>
    <row r="76" spans="2:4" ht="15.75" hidden="1" thickBot="1" x14ac:dyDescent="0.3">
      <c r="B76" s="35" t="s">
        <v>89</v>
      </c>
      <c r="C76" s="34"/>
      <c r="D76" s="36"/>
    </row>
    <row r="77" spans="2:4" ht="15.75" thickBot="1" x14ac:dyDescent="0.3">
      <c r="B77" s="35" t="s">
        <v>90</v>
      </c>
      <c r="C77" s="34">
        <v>1</v>
      </c>
      <c r="D77" s="36">
        <v>295200</v>
      </c>
    </row>
    <row r="78" spans="2:4" ht="15.75" hidden="1" thickBot="1" x14ac:dyDescent="0.3">
      <c r="B78" s="35" t="s">
        <v>91</v>
      </c>
      <c r="C78" s="34"/>
      <c r="D78" s="36"/>
    </row>
    <row r="79" spans="2:4" ht="15.75" thickBot="1" x14ac:dyDescent="0.3">
      <c r="B79" s="35" t="s">
        <v>119</v>
      </c>
      <c r="C79" s="34">
        <v>1</v>
      </c>
      <c r="D79" s="36">
        <v>68261</v>
      </c>
    </row>
    <row r="80" spans="2:4" ht="15.75" thickBot="1" x14ac:dyDescent="0.3">
      <c r="B80" s="35" t="s">
        <v>92</v>
      </c>
      <c r="C80" s="34">
        <v>7</v>
      </c>
      <c r="D80" s="36">
        <v>1324630.24</v>
      </c>
    </row>
    <row r="81" spans="2:7" ht="15.75" thickBot="1" x14ac:dyDescent="0.3">
      <c r="B81" s="35" t="s">
        <v>93</v>
      </c>
      <c r="C81" s="19">
        <v>1</v>
      </c>
      <c r="D81" s="37">
        <v>12200</v>
      </c>
      <c r="G81" s="134"/>
    </row>
    <row r="82" spans="2:7" ht="19.5" thickBot="1" x14ac:dyDescent="0.35">
      <c r="B82" s="38" t="s">
        <v>94</v>
      </c>
      <c r="C82" s="39">
        <f>SUM(C7:C81)</f>
        <v>129</v>
      </c>
      <c r="D82" s="40">
        <f>SUM(D7:D81)</f>
        <v>234575189.64000002</v>
      </c>
    </row>
  </sheetData>
  <mergeCells count="3">
    <mergeCell ref="B3:D3"/>
    <mergeCell ref="B5:D5"/>
    <mergeCell ref="B4:D4"/>
  </mergeCells>
  <printOptions horizontalCentered="1" verticalCentered="1"/>
  <pageMargins left="0.70866141732283472" right="0.70866141732283472" top="0.74803149606299213" bottom="0.74803149606299213" header="0.31496062992125984" footer="0.31496062992125984"/>
  <pageSetup scale="64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573185-6470-48AF-9E60-9E544D325335}">
  <dimension ref="A1:B2"/>
  <sheetViews>
    <sheetView zoomScaleNormal="100" workbookViewId="0">
      <selection activeCell="C35" sqref="C35"/>
    </sheetView>
  </sheetViews>
  <sheetFormatPr baseColWidth="10" defaultRowHeight="15" x14ac:dyDescent="0.25"/>
  <sheetData>
    <row r="1" spans="1:2" x14ac:dyDescent="0.25">
      <c r="A1" t="s">
        <v>99</v>
      </c>
      <c r="B1">
        <v>100</v>
      </c>
    </row>
    <row r="2" spans="1:2" x14ac:dyDescent="0.25">
      <c r="A2" t="s">
        <v>100</v>
      </c>
      <c r="B2">
        <v>29</v>
      </c>
    </row>
  </sheetData>
  <printOptions horizontalCentered="1" verticalCentered="1"/>
  <pageMargins left="0.70866141732283472" right="0.70866141732283472" top="0.74803149606299213" bottom="0.74803149606299213" header="0.31496062992125984" footer="0.31496062992125984"/>
  <pageSetup paperSize="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Recursos ingresados</vt:lpstr>
      <vt:lpstr>tipo de acto </vt:lpstr>
      <vt:lpstr>Gráfica de Ingresados</vt:lpstr>
      <vt:lpstr>Fallados y en Trámite </vt:lpstr>
      <vt:lpstr>Instituciones</vt:lpstr>
      <vt:lpstr>Gráfica de fallados y trámite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Carolina Herrera</dc:creator>
  <cp:lastModifiedBy>Víctor Isaza</cp:lastModifiedBy>
  <cp:lastPrinted>2026-06-02T17:36:50Z</cp:lastPrinted>
  <dcterms:created xsi:type="dcterms:W3CDTF">2026-02-05T12:45:29Z</dcterms:created>
  <dcterms:modified xsi:type="dcterms:W3CDTF">2026-08-03T13:16:27Z</dcterms:modified>
</cp:coreProperties>
</file>