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2268667C-78CA-4979-8C8F-92782504E7BA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3" l="1"/>
  <c r="F45" i="13"/>
  <c r="E36" i="13"/>
  <c r="E3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<sst xmlns="http://schemas.openxmlformats.org/spreadsheetml/2006/main" count="3257" uniqueCount="290">
  <si>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</si>
  <si>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</si>
  <si>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</si>
  <si>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</si>
  <si>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</si>
  <si>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</si>
  <si>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</si>
  <si>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</si>
  <si>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</si>
  <si>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</si>
  <si>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</si>
  <si>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</si>
  <si>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</si>
  <si>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</si>
  <si>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</si>
  <si>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</si>
  <si>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</si>
  <si>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</si>
  <si>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</si>
  <si>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</si>
  <si>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</si>
  <si>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</si>
  <si>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</si>
  <si>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</si>
  <si>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</si>
  <si>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</si>
  <si>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</si>
  <si>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</si>
  <si>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</si>
  <si>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</si>
  <si>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</si>
  <si>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</si>
  <si>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</si>
  <si>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</si>
  <si>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</si>
  <si>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</si>
  <si>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</si>
  <si>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</si>
  <si>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</si>
  <si>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</si>
  <si>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</si>
  <si>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</si>
  <si>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</si>
  <si>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</si>
  <si>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</si>
  <si>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</si>
  <si>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</si>
  <si>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</si>
  <si>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</si>
  <si>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</si>
  <si>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</si>
  <si>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</si>
  <si>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</si>
  <si>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</si>
  <si>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</si>
  <si>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</si>
  <si>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</si>
  <si>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</si>
  <si>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</si>
  <si>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</si>
  <si>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</si>
  <si>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</si>
  <si>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</si>
  <si>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</si>
  <si>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</si>
  <si>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</si>
  <si>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</si>
  <si>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</si>
  <si>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</si>
  <si>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</si>
  <si>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</si>
  <si>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</si>
  <si>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</si>
  <si>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</si>
  <si>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</si>
  <si>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</si>
  <si>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</si>
  <si>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</si>
  <si>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</si>
  <si>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</si>
  <si>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</si>
  <si>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</si>
  <si>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</si>
  <si>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</si>
  <si>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</si>
  <si>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</si>
  <si>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</si>
  <si>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</si>
  <si>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</si>
  <si>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</si>
  <si>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</si>
  <si>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</si>
  <si>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</si>
  <si>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</si>
  <si>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</si>
  <si>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</si>
  <si>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</si>
  <si>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</si>
  <si>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</si>
  <si>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</si>
  <si>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</si>
  <si>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</si>
  <si>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</si>
  <si>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</si>
  <si>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</si>
  <si>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</si>
  <si>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</si>
  <si>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</si>
  <si>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</si>
  <si>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</si>
  <si>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</si>
  <si>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</si>
  <si>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</si>
  <si>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</si>
  <si>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</si>
  <si>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</si>
  <si>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</si>
  <si>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</si>
  <si>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</si>
  <si>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</si>
  <si>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</si>
  <si>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</si>
  <si>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</si>
  <si>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</si>
  <si>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</si>
  <si>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</si>
  <si>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</si>
  <si>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</si>
  <si>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</si>
  <si>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</si>
  <si>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</si>
  <si>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</si>
  <si>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</si>
  <si>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</si>
  <si>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</si>
  <si>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</si>
  <si>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</si>
  <si>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</si>
  <si>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</si>
  <si>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</si>
  <si>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</si>
  <si>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</si>
  <si>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</si>
  <si>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</si>
  <si>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</si>
  <si>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</si>
  <si>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</si>
  <si>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</si>
  <si>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</si>
  <si>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</si>
  <si>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</si>
  <si>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</si>
  <si>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</si>
  <si>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</si>
  <si>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</si>
  <si>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</si>
  <si>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</si>
  <si>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</si>
  <si>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</si>
  <si>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</si>
  <si>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</si>
  <si>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</si>
  <si>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</si>
  <si>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</si>
  <si>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</si>
  <si>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</si>
  <si>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</si>
  <si>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</si>
  <si>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</si>
  <si>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</si>
  <si>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</si>
  <si>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</si>
  <si>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</si>
  <si>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</si>
  <si>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</si>
  <si>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</si>
  <si>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</si>
  <si>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</si>
  <si>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</si>
  <si>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</si>
  <si>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</si>
  <si>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</si>
  <si>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</si>
  <si>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</si>
  <si>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</si>
  <si>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</si>
  <si>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</si>
  <si>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</si>
  <si>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</si>
  <si>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</si>
  <si>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</si>
  <si>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</si>
  <si>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</si>
  <si>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</si>
  <si>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</si>
  <si>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</si>
  <si>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</si>
  <si>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</si>
  <si>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</si>
  <si>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</si>
  <si>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</si>
  <si>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</si>
  <si>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</si>
  <si>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</si>
  <si>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</si>
  <si>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</si>
  <si>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</si>
  <si>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</si>
  <si>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</si>
  <si>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</si>
  <si>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</si>
  <si>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</si>
  <si>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</si>
  <si>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</si>
  <si>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</si>
  <si>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</si>
  <si>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</si>
  <si>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</si>
  <si>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</si>
  <si>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</si>
  <si>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</si>
  <si>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</si>
  <si>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</si>
  <si>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</si>
  <si>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</si>
  <si>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</si>
  <si>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</si>
  <si>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</si>
  <si>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</si>
  <si>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</si>
  <si>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</si>
  <si>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</si>
  <si>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</si>
  <si>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</si>
  <si>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</si>
  <si>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</si>
  <si>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</si>
  <si>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</si>
  <si>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</si>
  <si>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</si>
  <si>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</si>
  <si>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</si>
  <si>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</si>
  <si>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</si>
  <si>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</si>
  <si>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</si>
  <si>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</si>
  <si>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</si>
  <si>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</si>
  <si>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</si>
  <si>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</si>
  <si>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</si>
  <si>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</si>
  <si>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</si>
  <si>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</si>
  <si>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</si>
  <si>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</si>
  <si>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</si>
  <si>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</si>
  <si>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</si>
  <si>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</si>
  <si>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</si>
  <si>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</si>
  <si>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</si>
  <si>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</si>
  <si>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</si>
  <si>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</si>
  <si>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</si>
  <si>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</si>
  <si>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</si>
  <si>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</si>
  <si>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</si>
  <si>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</si>
  <si>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</si>
  <si>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</si>
  <si>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</si>
  <si>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</si>
  <si>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</si>
  <si>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</si>
  <si>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</si>
  <si>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 xml:space="preserve">SUPERINTENDENCIA DE SUJETOS NO FINANCIEROS </t>
  </si>
  <si>
    <t>UNIVERSIDAD DE PANAMÁ</t>
  </si>
  <si>
    <t xml:space="preserve">                                                                                  del 01 de Enero al 30 de Junio de 2025</t>
  </si>
  <si>
    <t>del 01 Enero al 30 de junio  de 2025</t>
  </si>
  <si>
    <t xml:space="preserve">       del  01 de Enero  al 30 de Junio de 2025</t>
  </si>
  <si>
    <t>del 01  de Enero al 30 de Junio 2025</t>
  </si>
  <si>
    <t>SECRETARÍA NACIONAL DE CIENCIA TECNOLOGÍA E INNOVACIÓN (SENACYT)</t>
  </si>
  <si>
    <t>Licitación pública Ley 419</t>
  </si>
  <si>
    <t>SLP</t>
  </si>
  <si>
    <t>LM/RC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</si>
</sst>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1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Junio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=67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77.01%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APELACIÓN=20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22.99%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67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1159883.21</c:v>
                </c:pt>
                <c:pt idx="3">
                  <c:v>0</c:v>
                </c:pt>
                <c:pt idx="4">
                  <c:v>0</c:v>
                </c:pt>
                <c:pt idx="5">
                  <c:v>62720818.369999997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Junio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1.8539981335932175E-2"/>
                  <c:y val="-0.115182504955187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=53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60.92%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=34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39.08%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136,128,411.44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87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4" t="s">
        <v>0</v>
      </c>
      <c r="C1" s="294"/>
      <c r="D1" s="294"/>
      <c r="E1" s="294"/>
    </row>
    <row r="2" spans="2:5" x14ac:dyDescent="0.3">
      <c r="B2" s="294" t="s">
        <v>1</v>
      </c>
      <c r="C2" s="294"/>
      <c r="D2" s="294"/>
      <c r="E2" s="294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95"/>
      <c r="C40" s="295"/>
      <c r="D40" s="295"/>
      <c r="E40" s="295"/>
    </row>
    <row r="41" spans="2:5" x14ac:dyDescent="0.3">
      <c r="B41" s="295"/>
      <c r="C41" s="295"/>
      <c r="D41" s="295"/>
      <c r="E41" s="295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W14" sqref="W14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67</v>
      </c>
    </row>
    <row r="2" spans="1:4" x14ac:dyDescent="0.25">
      <c r="A2" t="s">
        <v>208</v>
      </c>
      <c r="B2">
        <v>20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1159883.21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62720818.369999997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03" t="s">
        <v>209</v>
      </c>
      <c r="D6" s="303"/>
      <c r="E6" s="303"/>
      <c r="F6" s="303"/>
      <c r="G6" s="96"/>
    </row>
    <row r="7" spans="3:7" x14ac:dyDescent="0.4">
      <c r="C7" s="303" t="s">
        <v>210</v>
      </c>
      <c r="D7" s="303"/>
      <c r="E7" s="303"/>
      <c r="F7" s="303"/>
      <c r="G7" s="162"/>
    </row>
    <row r="8" spans="3:7" x14ac:dyDescent="0.4">
      <c r="C8" s="303" t="s">
        <v>285</v>
      </c>
      <c r="D8" s="303"/>
      <c r="E8" s="303"/>
      <c r="F8" s="303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53</v>
      </c>
      <c r="E14" s="195">
        <v>0.60919999999999996</v>
      </c>
      <c r="F14" s="196">
        <v>53456255.079999998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34</v>
      </c>
      <c r="E16" s="200">
        <v>0.39079999999999998</v>
      </c>
      <c r="F16" s="201">
        <v>82672156.359999999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87</v>
      </c>
      <c r="E18" s="203">
        <f>SUM(E14:E17)</f>
        <v>1</v>
      </c>
      <c r="F18" s="204">
        <f>SUM(F14:F17)</f>
        <v>136128411.44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3"/>
  <sheetViews>
    <sheetView showGridLines="0" topLeftCell="D37" zoomScale="118" workbookViewId="0">
      <selection activeCell="G31" sqref="G31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15" t="s">
        <v>212</v>
      </c>
      <c r="F5" s="315"/>
      <c r="G5" s="315"/>
      <c r="H5" s="315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282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2</v>
      </c>
      <c r="G9" s="216">
        <v>4869434.42</v>
      </c>
    </row>
    <row r="10" spans="5:9" s="212" customFormat="1" ht="21" customHeight="1" thickBot="1" x14ac:dyDescent="0.4">
      <c r="E10" s="263" t="s">
        <v>254</v>
      </c>
      <c r="F10" s="250">
        <v>1</v>
      </c>
      <c r="G10" s="251">
        <v>49974.35</v>
      </c>
    </row>
    <row r="11" spans="5:9" s="212" customFormat="1" ht="21" customHeight="1" thickBot="1" x14ac:dyDescent="0.4">
      <c r="E11" s="239" t="s">
        <v>215</v>
      </c>
      <c r="F11" s="238">
        <v>4</v>
      </c>
      <c r="G11" s="216">
        <v>3095500</v>
      </c>
    </row>
    <row r="12" spans="5:9" s="212" customFormat="1" ht="31.5" customHeight="1" thickBot="1" x14ac:dyDescent="0.4">
      <c r="E12" s="217" t="s">
        <v>216</v>
      </c>
      <c r="F12" s="236">
        <v>3</v>
      </c>
      <c r="G12" s="252">
        <v>124489.8</v>
      </c>
    </row>
    <row r="13" spans="5:9" s="212" customFormat="1" ht="31.5" customHeight="1" thickBot="1" x14ac:dyDescent="0.4">
      <c r="E13" s="217" t="s">
        <v>272</v>
      </c>
      <c r="F13" s="236">
        <v>1</v>
      </c>
      <c r="G13" s="216">
        <v>48000</v>
      </c>
    </row>
    <row r="14" spans="5:9" s="212" customFormat="1" ht="31.5" customHeight="1" thickBot="1" x14ac:dyDescent="0.4">
      <c r="E14" s="217" t="s">
        <v>217</v>
      </c>
      <c r="F14" s="236">
        <v>2</v>
      </c>
      <c r="G14" s="216">
        <v>900019.29</v>
      </c>
    </row>
    <row r="15" spans="5:9" s="212" customFormat="1" ht="31.5" customHeight="1" thickBot="1" x14ac:dyDescent="0.4">
      <c r="E15" s="217" t="s">
        <v>264</v>
      </c>
      <c r="F15" s="236">
        <v>1</v>
      </c>
      <c r="G15" s="216">
        <v>2623.64</v>
      </c>
    </row>
    <row r="16" spans="5:9" s="218" customFormat="1" ht="21" customHeight="1" thickBot="1" x14ac:dyDescent="0.25">
      <c r="E16" s="285" t="s">
        <v>74</v>
      </c>
      <c r="F16" s="286">
        <v>10</v>
      </c>
      <c r="G16" s="287">
        <v>278471.33</v>
      </c>
    </row>
    <row r="17" spans="5:7" s="218" customFormat="1" ht="21" customHeight="1" thickBot="1" x14ac:dyDescent="0.25">
      <c r="E17" s="240" t="s">
        <v>276</v>
      </c>
      <c r="F17" s="253">
        <v>1</v>
      </c>
      <c r="G17" s="254">
        <v>39928.29</v>
      </c>
    </row>
    <row r="18" spans="5:7" s="218" customFormat="1" ht="21" customHeight="1" thickBot="1" x14ac:dyDescent="0.25">
      <c r="E18" s="240" t="s">
        <v>81</v>
      </c>
      <c r="F18" s="253">
        <v>2</v>
      </c>
      <c r="G18" s="254">
        <v>0</v>
      </c>
    </row>
    <row r="19" spans="5:7" s="218" customFormat="1" ht="23.25" customHeight="1" thickBot="1" x14ac:dyDescent="0.25">
      <c r="E19" s="240" t="s">
        <v>257</v>
      </c>
      <c r="F19" s="253">
        <v>1</v>
      </c>
      <c r="G19" s="254">
        <v>14998.97</v>
      </c>
    </row>
    <row r="20" spans="5:7" s="218" customFormat="1" ht="23.25" customHeight="1" thickBot="1" x14ac:dyDescent="0.25">
      <c r="E20" s="240" t="s">
        <v>277</v>
      </c>
      <c r="F20" s="253">
        <v>1</v>
      </c>
      <c r="G20" s="254">
        <v>47834.6</v>
      </c>
    </row>
    <row r="21" spans="5:7" s="212" customFormat="1" ht="25.5" customHeight="1" thickBot="1" x14ac:dyDescent="0.4">
      <c r="E21" s="241" t="s">
        <v>219</v>
      </c>
      <c r="F21" s="255">
        <v>3</v>
      </c>
      <c r="G21" s="256">
        <v>108034.82</v>
      </c>
    </row>
    <row r="22" spans="5:7" s="212" customFormat="1" ht="25.5" customHeight="1" thickBot="1" x14ac:dyDescent="0.4">
      <c r="E22" s="241" t="s">
        <v>278</v>
      </c>
      <c r="F22" s="255">
        <v>1</v>
      </c>
      <c r="G22" s="256">
        <v>150000</v>
      </c>
    </row>
    <row r="23" spans="5:7" s="212" customFormat="1" ht="25.5" customHeight="1" thickBot="1" x14ac:dyDescent="0.4">
      <c r="E23" s="241" t="s">
        <v>258</v>
      </c>
      <c r="F23" s="255">
        <v>4</v>
      </c>
      <c r="G23" s="256">
        <v>16858448</v>
      </c>
    </row>
    <row r="24" spans="5:7" s="212" customFormat="1" ht="25.5" customHeight="1" thickBot="1" x14ac:dyDescent="0.4">
      <c r="E24" s="241" t="s">
        <v>273</v>
      </c>
      <c r="F24" s="255">
        <v>1</v>
      </c>
      <c r="G24" s="256">
        <v>6314430.5</v>
      </c>
    </row>
    <row r="25" spans="5:7" s="212" customFormat="1" ht="25.5" customHeight="1" thickBot="1" x14ac:dyDescent="0.4">
      <c r="E25" s="241" t="s">
        <v>259</v>
      </c>
      <c r="F25" s="255">
        <v>1</v>
      </c>
      <c r="G25" s="256">
        <v>82032.61</v>
      </c>
    </row>
    <row r="26" spans="5:7" s="212" customFormat="1" ht="21.75" customHeight="1" thickBot="1" x14ac:dyDescent="0.4">
      <c r="E26" s="285" t="s">
        <v>106</v>
      </c>
      <c r="F26" s="286">
        <v>14</v>
      </c>
      <c r="G26" s="290">
        <v>17538463.379999999</v>
      </c>
    </row>
    <row r="27" spans="5:7" s="212" customFormat="1" ht="24" customHeight="1" thickBot="1" x14ac:dyDescent="0.4">
      <c r="E27" s="242" t="s">
        <v>110</v>
      </c>
      <c r="F27" s="257">
        <v>1</v>
      </c>
      <c r="G27" s="258">
        <v>55879279.909999996</v>
      </c>
    </row>
    <row r="28" spans="5:7" s="212" customFormat="1" ht="24" customHeight="1" thickBot="1" x14ac:dyDescent="0.4">
      <c r="E28" s="242" t="s">
        <v>279</v>
      </c>
      <c r="F28" s="257">
        <v>1</v>
      </c>
      <c r="G28" s="258">
        <v>4067640</v>
      </c>
    </row>
    <row r="29" spans="5:7" s="212" customFormat="1" ht="24" customHeight="1" thickBot="1" x14ac:dyDescent="0.4">
      <c r="E29" s="285" t="s">
        <v>112</v>
      </c>
      <c r="F29" s="286">
        <v>8</v>
      </c>
      <c r="G29" s="290">
        <v>24065782.690000001</v>
      </c>
    </row>
    <row r="30" spans="5:7" s="212" customFormat="1" ht="24" customHeight="1" thickBot="1" x14ac:dyDescent="0.4">
      <c r="E30" s="265" t="s">
        <v>274</v>
      </c>
      <c r="F30" s="253">
        <v>4</v>
      </c>
      <c r="G30" s="266">
        <v>170731.75</v>
      </c>
    </row>
    <row r="31" spans="5:7" s="212" customFormat="1" ht="24" customHeight="1" thickBot="1" x14ac:dyDescent="0.4">
      <c r="E31" s="265" t="s">
        <v>118</v>
      </c>
      <c r="F31" s="284">
        <v>1</v>
      </c>
      <c r="G31" s="266">
        <v>58989.18</v>
      </c>
    </row>
    <row r="32" spans="5:7" s="212" customFormat="1" ht="24" customHeight="1" thickBot="1" x14ac:dyDescent="0.4">
      <c r="E32" s="265" t="s">
        <v>260</v>
      </c>
      <c r="F32" s="284">
        <v>1</v>
      </c>
      <c r="G32" s="266">
        <v>198383.21</v>
      </c>
    </row>
    <row r="33" spans="5:7" s="212" customFormat="1" ht="24" customHeight="1" thickBot="1" x14ac:dyDescent="0.4">
      <c r="E33" s="265" t="s">
        <v>265</v>
      </c>
      <c r="F33" s="253">
        <v>1</v>
      </c>
      <c r="G33" s="266">
        <v>22287.57</v>
      </c>
    </row>
    <row r="34" spans="5:7" s="212" customFormat="1" ht="24" customHeight="1" thickBot="1" x14ac:dyDescent="0.4">
      <c r="E34" s="265" t="s">
        <v>266</v>
      </c>
      <c r="F34" s="253">
        <v>1</v>
      </c>
      <c r="G34" s="266">
        <v>25000</v>
      </c>
    </row>
    <row r="35" spans="5:7" s="212" customFormat="1" ht="24" customHeight="1" thickBot="1" x14ac:dyDescent="0.4">
      <c r="E35" s="265" t="s">
        <v>139</v>
      </c>
      <c r="F35" s="253">
        <v>1</v>
      </c>
      <c r="G35" s="266">
        <v>98830.29</v>
      </c>
    </row>
    <row r="36" spans="5:7" s="212" customFormat="1" ht="24" customHeight="1" thickBot="1" x14ac:dyDescent="0.4">
      <c r="E36" s="265" t="str">
        <f>'[1]2025'!$G$37</f>
        <v>INSTITUTO PARA LA FORMACIÓN Y APROVECHAMIENTO DE LOS RECURSOS HUMANOS (IFARHU),</v>
      </c>
      <c r="F36" s="253">
        <v>2</v>
      </c>
      <c r="G36" s="266">
        <v>66349.600000000006</v>
      </c>
    </row>
    <row r="37" spans="5:7" s="212" customFormat="1" ht="24" customHeight="1" thickBot="1" x14ac:dyDescent="0.4">
      <c r="E37" s="288" t="s">
        <v>261</v>
      </c>
      <c r="F37" s="286">
        <v>5</v>
      </c>
      <c r="G37" s="289">
        <v>613817.39</v>
      </c>
    </row>
    <row r="38" spans="5:7" s="212" customFormat="1" ht="23.25" customHeight="1" thickBot="1" x14ac:dyDescent="0.4">
      <c r="E38" s="219" t="str">
        <f>'[2]2025'!$G$8</f>
        <v>SISTEMA ESTATAL DE RADIO Y TELEVISIÓN (SERTV)</v>
      </c>
      <c r="F38" s="259">
        <v>1</v>
      </c>
      <c r="G38" s="260">
        <v>38198</v>
      </c>
    </row>
    <row r="39" spans="5:7" s="212" customFormat="1" ht="23.25" customHeight="1" thickBot="1" x14ac:dyDescent="0.4">
      <c r="E39" s="219" t="s">
        <v>286</v>
      </c>
      <c r="F39" s="259">
        <v>1</v>
      </c>
      <c r="G39" s="260">
        <v>21180</v>
      </c>
    </row>
    <row r="40" spans="5:7" s="212" customFormat="1" ht="23.25" customHeight="1" thickBot="1" x14ac:dyDescent="0.4">
      <c r="E40" s="219" t="s">
        <v>280</v>
      </c>
      <c r="F40" s="259">
        <v>1</v>
      </c>
      <c r="G40" s="260">
        <v>1861.8</v>
      </c>
    </row>
    <row r="41" spans="5:7" s="212" customFormat="1" ht="23.25" customHeight="1" thickBot="1" x14ac:dyDescent="0.4">
      <c r="E41" s="219" t="s">
        <v>275</v>
      </c>
      <c r="F41" s="259">
        <v>1</v>
      </c>
      <c r="G41" s="260">
        <v>106666</v>
      </c>
    </row>
    <row r="42" spans="5:7" s="212" customFormat="1" ht="23.25" customHeight="1" thickBot="1" x14ac:dyDescent="0.4">
      <c r="E42" s="219" t="s">
        <v>281</v>
      </c>
      <c r="F42" s="259">
        <v>1</v>
      </c>
      <c r="G42" s="260">
        <v>22312.5</v>
      </c>
    </row>
    <row r="43" spans="5:7" s="212" customFormat="1" ht="23.25" customHeight="1" thickBot="1" x14ac:dyDescent="0.4">
      <c r="E43" s="219" t="s">
        <v>221</v>
      </c>
      <c r="F43" s="259">
        <v>2</v>
      </c>
      <c r="G43" s="260">
        <v>146705.54999999999</v>
      </c>
    </row>
    <row r="44" spans="5:7" s="212" customFormat="1" ht="23.25" customHeight="1" thickBot="1" x14ac:dyDescent="0.4">
      <c r="E44" s="219" t="s">
        <v>267</v>
      </c>
      <c r="F44" s="268">
        <v>1</v>
      </c>
      <c r="G44" s="269">
        <v>1712</v>
      </c>
    </row>
    <row r="45" spans="5:7" s="212" customFormat="1" ht="23.25" customHeight="1" thickBot="1" x14ac:dyDescent="0.4">
      <c r="E45" s="220" t="s">
        <v>222</v>
      </c>
      <c r="F45" s="261">
        <f>SUM(F9:F44)</f>
        <v>87</v>
      </c>
      <c r="G45" s="262">
        <f>SUM(G9:G44)</f>
        <v>136128411.44</v>
      </c>
    </row>
    <row r="46" spans="5:7" s="212" customFormat="1" ht="23.25" customHeight="1" x14ac:dyDescent="0.4">
      <c r="E46" s="94"/>
      <c r="F46" s="94"/>
      <c r="G46" s="94"/>
    </row>
    <row r="47" spans="5:7" s="212" customFormat="1" ht="21.75" customHeight="1" x14ac:dyDescent="0.4">
      <c r="E47" s="94"/>
      <c r="F47" s="94"/>
      <c r="G47" s="94"/>
    </row>
    <row r="48" spans="5:7" s="212" customFormat="1" ht="24.75" customHeight="1" x14ac:dyDescent="0.4">
      <c r="E48" s="94"/>
      <c r="F48" s="94"/>
      <c r="G48" s="94"/>
    </row>
    <row r="49" spans="5:8" s="212" customFormat="1" ht="24.75" customHeight="1" x14ac:dyDescent="0.4">
      <c r="E49" s="94"/>
      <c r="F49" s="237"/>
      <c r="G49" s="94"/>
    </row>
    <row r="50" spans="5:8" s="212" customFormat="1" ht="24" customHeight="1" x14ac:dyDescent="0.4">
      <c r="E50" s="94"/>
      <c r="F50" s="94"/>
      <c r="G50" s="94"/>
    </row>
    <row r="51" spans="5:8" ht="21.75" customHeight="1" x14ac:dyDescent="0.4"/>
    <row r="52" spans="5:8" ht="24.75" customHeight="1" x14ac:dyDescent="0.4">
      <c r="H52" s="212"/>
    </row>
    <row r="53" spans="5:8" ht="21.75" customHeight="1" x14ac:dyDescent="0.4">
      <c r="H53" s="212"/>
    </row>
    <row r="54" spans="5:8" ht="21.75" customHeight="1" x14ac:dyDescent="0.4">
      <c r="H54" s="212"/>
    </row>
    <row r="55" spans="5:8" ht="21.75" customHeight="1" x14ac:dyDescent="0.4"/>
    <row r="56" spans="5:8" ht="21.75" customHeight="1" x14ac:dyDescent="0.4"/>
    <row r="57" spans="5:8" ht="36" customHeight="1" x14ac:dyDescent="0.4"/>
    <row r="58" spans="5:8" ht="21.75" customHeight="1" x14ac:dyDescent="0.4"/>
    <row r="59" spans="5:8" ht="30" customHeight="1" x14ac:dyDescent="0.4"/>
    <row r="60" spans="5:8" ht="30" customHeight="1" x14ac:dyDescent="0.4"/>
    <row r="61" spans="5:8" ht="21.75" customHeight="1" x14ac:dyDescent="0.4"/>
    <row r="62" spans="5:8" ht="21.75" customHeight="1" x14ac:dyDescent="0.4"/>
    <row r="63" spans="5:8" ht="16.149999999999999" customHeight="1" x14ac:dyDescent="0.4"/>
    <row r="64" spans="5:8" ht="34.5" customHeight="1" x14ac:dyDescent="0.4"/>
    <row r="65" spans="9:9" ht="18.75" customHeight="1" x14ac:dyDescent="0.4"/>
    <row r="66" spans="9:9" ht="18.75" customHeight="1" x14ac:dyDescent="0.4"/>
    <row r="67" spans="9:9" ht="20.25" customHeight="1" x14ac:dyDescent="0.4"/>
    <row r="68" spans="9:9" ht="21.75" customHeight="1" x14ac:dyDescent="0.4">
      <c r="I68" s="221"/>
    </row>
    <row r="69" spans="9:9" ht="21.75" customHeight="1" x14ac:dyDescent="0.4"/>
    <row r="70" spans="9:9" ht="21.75" customHeight="1" x14ac:dyDescent="0.4"/>
    <row r="71" spans="9:9" ht="21.75" customHeight="1" x14ac:dyDescent="0.4"/>
    <row r="72" spans="9:9" ht="21.75" customHeight="1" x14ac:dyDescent="0.4"/>
    <row r="73" spans="9:9" ht="18.75" customHeight="1" x14ac:dyDescent="0.4"/>
    <row r="74" spans="9:9" ht="21.75" customHeight="1" x14ac:dyDescent="0.4"/>
    <row r="75" spans="9:9" ht="21.75" customHeight="1" x14ac:dyDescent="0.4"/>
    <row r="76" spans="9:9" ht="21.75" customHeight="1" x14ac:dyDescent="0.4"/>
    <row r="77" spans="9:9" ht="18" customHeight="1" x14ac:dyDescent="0.4"/>
    <row r="78" spans="9:9" ht="21.75" customHeight="1" x14ac:dyDescent="0.4"/>
    <row r="79" spans="9:9" ht="21.7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/>
    <row r="83" spans="5:7" ht="20.25" customHeight="1" x14ac:dyDescent="0.4"/>
    <row r="84" spans="5:7" ht="20.25" customHeight="1" x14ac:dyDescent="0.4">
      <c r="G84" s="222"/>
    </row>
    <row r="85" spans="5:7" ht="20.25" customHeight="1" x14ac:dyDescent="0.4">
      <c r="G85" s="222"/>
    </row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/>
    <row r="90" spans="5:7" ht="20.25" customHeight="1" x14ac:dyDescent="0.4"/>
    <row r="91" spans="5:7" ht="20.25" customHeight="1" x14ac:dyDescent="0.4">
      <c r="E91" s="95"/>
    </row>
    <row r="92" spans="5:7" ht="20.25" customHeight="1" x14ac:dyDescent="0.4">
      <c r="E92" s="95"/>
    </row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6.25" customHeight="1" x14ac:dyDescent="0.4"/>
    <row r="121" ht="21.75" customHeight="1" x14ac:dyDescent="0.4"/>
    <row r="122" ht="21.75" customHeight="1" x14ac:dyDescent="0.4"/>
    <row r="123" ht="21" customHeight="1" x14ac:dyDescent="0.4"/>
    <row r="124" ht="21" customHeight="1" x14ac:dyDescent="0.4"/>
    <row r="125" ht="21" customHeight="1" x14ac:dyDescent="0.4"/>
    <row r="126" ht="21.75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18.75" customHeight="1" x14ac:dyDescent="0.4"/>
    <row r="143" ht="18.75" customHeight="1" x14ac:dyDescent="0.4"/>
    <row r="144" ht="18.75" customHeight="1" x14ac:dyDescent="0.4"/>
    <row r="145" ht="21.75" customHeight="1" x14ac:dyDescent="0.4"/>
    <row r="146" ht="29.25" customHeight="1" x14ac:dyDescent="0.4"/>
    <row r="160" ht="27.75" customHeight="1" x14ac:dyDescent="0.4"/>
    <row r="161" ht="27.75" customHeight="1" x14ac:dyDescent="0.4"/>
    <row r="162" ht="25.5" customHeight="1" x14ac:dyDescent="0.4"/>
    <row r="163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L26" sqref="L26"/>
    </sheetView>
  </sheetViews>
  <sheetFormatPr baseColWidth="10" defaultRowHeight="15" x14ac:dyDescent="0.25"/>
  <sheetData>
    <row r="1" spans="1:2" x14ac:dyDescent="0.25">
      <c r="A1" t="s">
        <v>223</v>
      </c>
      <c r="B1">
        <v>40</v>
      </c>
    </row>
    <row r="2" spans="1:2" x14ac:dyDescent="0.25">
      <c r="A2" t="s">
        <v>224</v>
      </c>
      <c r="B2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16" t="s">
        <v>186</v>
      </c>
      <c r="C5" s="316"/>
      <c r="D5" s="316"/>
    </row>
    <row r="6" spans="2:7" ht="30" x14ac:dyDescent="0.4">
      <c r="B6" s="316" t="s">
        <v>187</v>
      </c>
      <c r="C6" s="316"/>
      <c r="D6" s="316"/>
    </row>
    <row r="7" spans="2:7" ht="29.25" x14ac:dyDescent="0.4">
      <c r="B7" s="317" t="s">
        <v>47</v>
      </c>
      <c r="C7" s="317"/>
      <c r="D7" s="317"/>
    </row>
    <row r="8" spans="2:7" ht="30" x14ac:dyDescent="0.4">
      <c r="B8" s="318" t="s">
        <v>225</v>
      </c>
      <c r="C8" s="318"/>
      <c r="D8" s="318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2" t="s">
        <v>46</v>
      </c>
      <c r="D1" s="302"/>
      <c r="E1" s="302"/>
    </row>
    <row r="2" spans="1:6" x14ac:dyDescent="0.25">
      <c r="C2" s="302" t="s">
        <v>47</v>
      </c>
      <c r="D2" s="302"/>
      <c r="E2" s="302"/>
    </row>
    <row r="3" spans="1:6" x14ac:dyDescent="0.25">
      <c r="C3" s="302" t="s">
        <v>48</v>
      </c>
      <c r="D3" s="302"/>
      <c r="E3" s="302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96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8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96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7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7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7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8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9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0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1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96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8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96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8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96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7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7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7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7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7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7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7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7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7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7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7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7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7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7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7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7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7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7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7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8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96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8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96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7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7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8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96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7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7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7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7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7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7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7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7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8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96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8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96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7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7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7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7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7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7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8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96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7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7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8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96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7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7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8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96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7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8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96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7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7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7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8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96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8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96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7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7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7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7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7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7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7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7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7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7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7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7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7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7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7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7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7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7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8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9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0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1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96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7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7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7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7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8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96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7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7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7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7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7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7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7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7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7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7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7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7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7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7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7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7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8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96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7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7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7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7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8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96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8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96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8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96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8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96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7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8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96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7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8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96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7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8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96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7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7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8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B19" sqref="B19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03" t="s">
        <v>185</v>
      </c>
      <c r="C4" s="303"/>
      <c r="D4" s="303"/>
      <c r="E4" s="303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3" t="s">
        <v>186</v>
      </c>
      <c r="C8" s="303"/>
      <c r="D8" s="303"/>
      <c r="E8" s="303"/>
      <c r="F8" s="96"/>
    </row>
    <row r="9" spans="2:8" x14ac:dyDescent="0.4">
      <c r="B9" s="303" t="s">
        <v>187</v>
      </c>
      <c r="C9" s="303"/>
      <c r="D9" s="303"/>
      <c r="E9" s="303"/>
      <c r="F9" s="96"/>
    </row>
    <row r="10" spans="2:8" x14ac:dyDescent="0.4">
      <c r="B10" s="303" t="s">
        <v>188</v>
      </c>
      <c r="C10" s="303"/>
      <c r="D10" s="303"/>
      <c r="E10" s="303"/>
      <c r="F10" s="96"/>
    </row>
    <row r="11" spans="2:8" x14ac:dyDescent="0.4">
      <c r="B11" s="303" t="s">
        <v>189</v>
      </c>
      <c r="C11" s="303"/>
      <c r="D11" s="303"/>
      <c r="E11" s="303"/>
      <c r="F11" s="96"/>
    </row>
    <row r="12" spans="2:8" x14ac:dyDescent="0.4">
      <c r="B12" s="303" t="s">
        <v>283</v>
      </c>
      <c r="C12" s="303"/>
      <c r="D12" s="303"/>
      <c r="E12" s="303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67</v>
      </c>
      <c r="D17" s="106">
        <v>36023217.340000004</v>
      </c>
      <c r="E17" s="107">
        <v>0.77010000000000001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20</v>
      </c>
      <c r="D19" s="113">
        <v>100105194.09999999</v>
      </c>
      <c r="E19" s="107">
        <v>0.22989999999999999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87</v>
      </c>
      <c r="D21" s="118">
        <f>SUM(D17:D20)</f>
        <v>136128411.44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3" t="s">
        <v>191</v>
      </c>
      <c r="C5" s="303"/>
      <c r="D5" s="303"/>
      <c r="E5" s="303"/>
      <c r="F5" s="303"/>
      <c r="G5" s="303"/>
      <c r="H5" s="303"/>
      <c r="I5" s="303"/>
    </row>
    <row r="6" spans="2:12" ht="30.75" customHeight="1" x14ac:dyDescent="0.4">
      <c r="B6" s="303" t="s">
        <v>192</v>
      </c>
      <c r="C6" s="303"/>
      <c r="D6" s="303"/>
      <c r="E6" s="303"/>
      <c r="F6" s="303"/>
      <c r="G6" s="303"/>
      <c r="H6" s="303"/>
      <c r="I6" s="303"/>
    </row>
    <row r="7" spans="2:12" x14ac:dyDescent="0.4">
      <c r="B7" s="303" t="s">
        <v>193</v>
      </c>
      <c r="C7" s="303"/>
      <c r="D7" s="303"/>
      <c r="E7" s="303"/>
      <c r="F7" s="303"/>
      <c r="G7" s="303"/>
      <c r="H7" s="303"/>
      <c r="I7" s="303"/>
    </row>
    <row r="8" spans="2:12" x14ac:dyDescent="0.4">
      <c r="B8" s="303" t="s">
        <v>187</v>
      </c>
      <c r="C8" s="303"/>
      <c r="D8" s="303"/>
      <c r="E8" s="303"/>
      <c r="F8" s="303"/>
      <c r="G8" s="303"/>
      <c r="H8" s="303"/>
      <c r="I8" s="303"/>
    </row>
    <row r="9" spans="2:12" x14ac:dyDescent="0.4">
      <c r="B9" s="308" t="s">
        <v>194</v>
      </c>
      <c r="C9" s="308"/>
      <c r="D9" s="308"/>
      <c r="E9" s="308"/>
      <c r="F9" s="308"/>
      <c r="G9" s="308"/>
      <c r="H9" s="308"/>
      <c r="I9" s="308"/>
    </row>
    <row r="10" spans="2:12" x14ac:dyDescent="0.4">
      <c r="B10" s="304" t="s">
        <v>195</v>
      </c>
      <c r="C10" s="304"/>
      <c r="D10" s="304"/>
      <c r="E10" s="304"/>
      <c r="F10" s="304"/>
      <c r="G10" s="304"/>
      <c r="H10" s="304"/>
      <c r="I10" s="304"/>
    </row>
    <row r="11" spans="2:12" x14ac:dyDescent="0.4">
      <c r="B11" s="305" t="s">
        <v>196</v>
      </c>
      <c r="C11" s="306" t="s">
        <v>197</v>
      </c>
      <c r="D11" s="306"/>
      <c r="E11" s="306"/>
      <c r="F11" s="306"/>
      <c r="G11" s="306"/>
      <c r="H11" s="307" t="s">
        <v>198</v>
      </c>
      <c r="I11" s="307"/>
    </row>
    <row r="12" spans="2:12" x14ac:dyDescent="0.4">
      <c r="B12" s="305"/>
      <c r="C12" s="306">
        <v>2014</v>
      </c>
      <c r="D12" s="306"/>
      <c r="E12" s="122"/>
      <c r="F12" s="306">
        <v>2015</v>
      </c>
      <c r="G12" s="306"/>
      <c r="H12" s="307"/>
      <c r="I12" s="307"/>
    </row>
    <row r="13" spans="2:12" ht="98.25" x14ac:dyDescent="0.4">
      <c r="B13" s="305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3" t="s">
        <v>200</v>
      </c>
      <c r="C5" s="303"/>
      <c r="D5" s="303"/>
    </row>
    <row r="6" spans="2:5" x14ac:dyDescent="0.4">
      <c r="B6" s="303" t="s">
        <v>193</v>
      </c>
      <c r="C6" s="303"/>
      <c r="D6" s="303"/>
      <c r="E6" s="96"/>
    </row>
    <row r="7" spans="2:5" x14ac:dyDescent="0.4">
      <c r="B7" s="303" t="s">
        <v>187</v>
      </c>
      <c r="C7" s="303"/>
      <c r="D7" s="303"/>
      <c r="E7" s="96"/>
    </row>
    <row r="8" spans="2:5" x14ac:dyDescent="0.4">
      <c r="B8" s="308" t="s">
        <v>188</v>
      </c>
      <c r="C8" s="303"/>
      <c r="D8" s="303"/>
      <c r="E8" s="96"/>
    </row>
    <row r="9" spans="2:5" x14ac:dyDescent="0.4">
      <c r="B9" s="308" t="s">
        <v>201</v>
      </c>
      <c r="C9" s="303"/>
      <c r="D9" s="303"/>
      <c r="E9" s="96"/>
    </row>
    <row r="10" spans="2:5" x14ac:dyDescent="0.4">
      <c r="B10" s="308" t="s">
        <v>195</v>
      </c>
      <c r="C10" s="303"/>
      <c r="D10" s="303"/>
      <c r="E10" s="96"/>
    </row>
    <row r="11" spans="2:5" x14ac:dyDescent="0.4">
      <c r="B11" s="308">
        <v>2015</v>
      </c>
      <c r="C11" s="308"/>
      <c r="D11" s="308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5" sqref="E25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03"/>
      <c r="C1" s="303"/>
      <c r="D1" s="303"/>
      <c r="E1" s="303"/>
      <c r="F1" s="96"/>
    </row>
    <row r="2" spans="2:6" x14ac:dyDescent="0.4">
      <c r="B2" s="303"/>
      <c r="C2" s="303"/>
      <c r="D2" s="303"/>
      <c r="E2" s="303"/>
      <c r="F2" s="96"/>
    </row>
    <row r="3" spans="2:6" x14ac:dyDescent="0.4">
      <c r="B3" s="303"/>
      <c r="C3" s="303"/>
      <c r="D3" s="303"/>
      <c r="E3" s="303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4" t="s">
        <v>202</v>
      </c>
      <c r="C5" s="314"/>
      <c r="D5" s="314"/>
      <c r="E5" s="314"/>
    </row>
    <row r="6" spans="2:6" x14ac:dyDescent="0.4">
      <c r="B6" s="309" t="s">
        <v>203</v>
      </c>
      <c r="C6" s="309"/>
      <c r="D6" s="309"/>
      <c r="E6" s="309"/>
    </row>
    <row r="7" spans="2:6" x14ac:dyDescent="0.4">
      <c r="B7" s="309" t="s">
        <v>284</v>
      </c>
      <c r="C7" s="310"/>
      <c r="D7" s="310"/>
      <c r="E7" s="310"/>
    </row>
    <row r="8" spans="2:6" ht="30.75" thickBot="1" x14ac:dyDescent="0.45">
      <c r="B8" s="311" t="s">
        <v>204</v>
      </c>
      <c r="C8" s="312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40</v>
      </c>
      <c r="E11" s="176">
        <v>1159883.21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30</v>
      </c>
      <c r="E13" s="176">
        <v>62720818.369999997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5</v>
      </c>
      <c r="E15" s="184">
        <v>71368729.109999999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289</v>
      </c>
      <c r="D17" s="247">
        <v>3</v>
      </c>
      <c r="E17" s="184">
        <v>7623.33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6</v>
      </c>
      <c r="E21" s="282">
        <v>31702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1</v>
      </c>
      <c r="E23" s="176">
        <v>715061.42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287</v>
      </c>
      <c r="C25" s="292" t="s">
        <v>288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87</v>
      </c>
      <c r="E27" s="274">
        <f>SUM(E11:E26)</f>
        <v>136128411.44</v>
      </c>
    </row>
    <row r="28" spans="2:5" ht="31.5" customHeight="1" x14ac:dyDescent="0.4">
      <c r="B28" s="313"/>
      <c r="C28" s="313"/>
      <c r="D28" s="313"/>
      <c r="E28" s="313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2025-07-04T19:31:15Z</cp:lastPrinted>
  <dcterms:created xsi:type="dcterms:W3CDTF">2015-05-27T20:39:48Z</dcterms:created>
  <dcterms:modified xsi:type="dcterms:W3CDTF">2025-07-07T15:34:31Z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