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Marzo 2026\10.3\"/>
    </mc:Choice>
  </mc:AlternateContent>
  <xr:revisionPtr revIDLastSave="0" documentId="8_{03454571-A184-4684-BA91-87E0CAF985C1}" xr6:coauthVersionLast="47" xr6:coauthVersionMax="47" xr10:uidLastSave="{00000000-0000-0000-0000-000000000000}"/>
  <bookViews>
    <workbookView xWindow="-120" yWindow="-120" windowWidth="29040" windowHeight="15840" xr2:uid="{19FAF161-CEC7-4791-947B-9F5F95E8B8CA}"/>
  </bookViews>
  <sheets>
    <sheet name="Recursos ingresados" sheetId="1" r:id="rId1"/>
    <sheet name="tipo de acto " sheetId="2" r:id="rId2"/>
    <sheet name="Gráfica de Ingresados" sheetId="3" r:id="rId3"/>
    <sheet name="Fallados y en Trámite " sheetId="4" r:id="rId4"/>
    <sheet name="Instituciones" sheetId="5" r:id="rId5"/>
    <sheet name="Gráfica de fallados y trámite 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5" l="1"/>
  <c r="D74" i="5"/>
  <c r="B3" i="3"/>
  <c r="D19" i="4"/>
  <c r="D19" i="1"/>
  <c r="B65" i="5"/>
  <c r="B60" i="5"/>
  <c r="E19" i="4"/>
  <c r="C19" i="4"/>
  <c r="D30" i="2"/>
  <c r="C30" i="2"/>
  <c r="C19" i="1"/>
</calcChain>
</file>

<file path=xl/sharedStrings.xml><?xml version="1.0" encoding="utf-8"?>
<sst xmlns="http://schemas.openxmlformats.org/spreadsheetml/2006/main" count="125" uniqueCount="114">
  <si>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</si>
  <si>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</si>
  <si>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</si>
  <si>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</si>
  <si>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</si>
  <si>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</si>
  <si>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</si>
  <si>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</si>
  <si>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</si>
  <si>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</si>
  <si>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</si>
  <si>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>Recursos por Tipo de Acto de Selección</t>
  </si>
  <si>
    <t>Detalle</t>
  </si>
  <si>
    <t>Licitación Abreviada por Mejor Valor</t>
  </si>
  <si>
    <t>AV</t>
  </si>
  <si>
    <t>Contratación Menor</t>
  </si>
  <si>
    <t>CM</t>
  </si>
  <si>
    <t>Licitación Pública</t>
  </si>
  <si>
    <t>LP</t>
  </si>
  <si>
    <t>Licitación por Mejor Valor</t>
  </si>
  <si>
    <t>LV</t>
  </si>
  <si>
    <t>Convenio Marco</t>
  </si>
  <si>
    <t>LM/RC</t>
  </si>
  <si>
    <t>Regimen Municipal</t>
  </si>
  <si>
    <t>IBI</t>
  </si>
  <si>
    <t>Cotización en Línea</t>
  </si>
  <si>
    <t>CL</t>
  </si>
  <si>
    <t>Procedimiento Excepcional</t>
  </si>
  <si>
    <t>PE</t>
  </si>
  <si>
    <t>Contratación Menor Ley 419</t>
  </si>
  <si>
    <t>SCM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</si>
  <si>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</si>
  <si>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</si>
  <si>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</si>
  <si>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</si>
  <si>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</si>
  <si>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</si>
  <si>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</si>
  <si>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AEROPUERTO INTERNACIONAL DE TOCUMEN, S.A.</t>
  </si>
  <si>
    <t xml:space="preserve">AGENCIAS DEL AREA ECONÓMICO PANAMÁ PACÍFICO </t>
  </si>
  <si>
    <t>ASOCIACIÓN DE INTERES PÚBLICO INFOPLAZAS AIP</t>
  </si>
  <si>
    <t>AUTORIDAD AERONÁUTICA CIVIL</t>
  </si>
  <si>
    <t>AUTORIDAD PARA LA INNOVACIÓN GUBERNAMENTAL (AIG)</t>
  </si>
  <si>
    <t>AUTORIDAD NACIONAL DE LOS SERVICIOS PÚBLICOS (ASEP)</t>
  </si>
  <si>
    <t>AUTORIDAD MARÍTIMA DE PANAMÁ</t>
  </si>
  <si>
    <t>AUTORIDAD DE TRÁNSITO Y TRANSPORTE TERRESTRE</t>
  </si>
  <si>
    <t>BANCO NACIONAL DE PANAMÁ</t>
  </si>
  <si>
    <t>BENEMÉRITO CUERPO DE BOMBEROS DE LA REPÚBLICA DE PANAMÁ</t>
  </si>
  <si>
    <t>CAJA DE AHORROS</t>
  </si>
  <si>
    <t>CAJA DE SEGURO SOCIAL</t>
  </si>
  <si>
    <t>CENTRO NACIONAL DE METROLOGÍA DE PANAMÁ -AIP</t>
  </si>
  <si>
    <t>DIRECCIÓN GENERAL DE CONTRATACIONES PÚBLICAS</t>
  </si>
  <si>
    <t>EMPRESA DE TRANSMISIÓN ELÉCTRICA, S.A.</t>
  </si>
  <si>
    <t>INSTITUTO DE ACUEDUCTOS Y ALCANTARILLADOS NACIONALES (IDAAN)</t>
  </si>
  <si>
    <t>INSTITUTO CONMEMORATIVO GORGAS DE LA SALUD</t>
  </si>
  <si>
    <t>INSTITUTO DE INVESTIGACIONES CIENTÍFICAS Y SERVICIO DE ALTA TECNOLOGÍA (INDICASAT-AIP)</t>
  </si>
  <si>
    <t>INSTITUTO NACIONAL DE FORMACIÓN PROFESIONAL Y CAPACITACIÓN PARA EL DESARROLLO HUMANO (INADEH)</t>
  </si>
  <si>
    <t>INSTITUTO PANAMEÑO DE DEPORTES (PANDEPORTES)</t>
  </si>
  <si>
    <t>INSTITUTO PANAMEÑO DE HABILITACIÓN ESPECIAL (IPHE)</t>
  </si>
  <si>
    <t>INSTITUTO TÉCNICO SUPERIOR ESPECIALIZADO</t>
  </si>
  <si>
    <t>JUNTA COMUNAL DE ATALAYA</t>
  </si>
  <si>
    <t>JUNTA COMUNAL DE MONAGRILLO</t>
  </si>
  <si>
    <t>JUNTA COMUNAL EL RINCÓN</t>
  </si>
  <si>
    <t>JUNTA COMUNAL DE GUACÁ</t>
  </si>
  <si>
    <t>MERCADOS NACIONALES DE LA CADENA DE FRÍO</t>
  </si>
  <si>
    <t>METRO DE PANAMÁ, S.A.</t>
  </si>
  <si>
    <t>MINISTERIO DE CULTURA</t>
  </si>
  <si>
    <t>MINISTERIO DE EDUCACIÓN</t>
  </si>
  <si>
    <t>MINISTERIO DE OBRAS PÚBLICAS</t>
  </si>
  <si>
    <t>MINISTERIO DE SALUD</t>
  </si>
  <si>
    <t>MINISTERIO DE SEGURIDAD PÚBLICA</t>
  </si>
  <si>
    <t>MINISTERIO DE TRABAJO Y DESARROLLO LABORAL (MITRADEL)</t>
  </si>
  <si>
    <t>MINISTERIO DE VIVIENDA Y ORDENAMIENTO TERRITORIAL</t>
  </si>
  <si>
    <t>MUNICIPIO DE ALANJE</t>
  </si>
  <si>
    <t>MUNICIPIO DE BOQUETE</t>
  </si>
  <si>
    <t>MUNICIPIO DE CALOBRE</t>
  </si>
  <si>
    <t xml:space="preserve">MUNICIPIO DE COLÓN </t>
  </si>
  <si>
    <t xml:space="preserve">MUNICIPIO DE LA CHORRERA </t>
  </si>
  <si>
    <t>MUNICIPIO DE LAS MINAS</t>
  </si>
  <si>
    <t>MUNICIPIO DE PANAMÁ</t>
  </si>
  <si>
    <t>MUNICIPIO DE PESÉ</t>
  </si>
  <si>
    <t>MUNICIPIO DE SAN CARLOS</t>
  </si>
  <si>
    <t>MUNICIPIO DE  SAN MIGUELITO</t>
  </si>
  <si>
    <t xml:space="preserve">ÓRGANO JUDICIAL </t>
  </si>
  <si>
    <t>PROCURADURÍA GENERAL DE LA NACIÓN</t>
  </si>
  <si>
    <t>REGISTRO PÚBLICO DE PANAMÁ</t>
  </si>
  <si>
    <t>SECRETARÍA NACIONAL DE CIENCIA TECNOLOGÍA E INNOVACIÓN (SENACYT)</t>
  </si>
  <si>
    <t>SUPERINTENDENCIA DE SUJETOS NO FINANCIEROS</t>
  </si>
  <si>
    <t>TRIBUNAL ELECTORAL</t>
  </si>
  <si>
    <t xml:space="preserve">UNIVERSIDAD AUTÓNOMA DE CHIRIQUÍ </t>
  </si>
  <si>
    <t>UNIVERSIDAD MARÍTIMA INTERNACIONAL DE PANAMÁ</t>
  </si>
  <si>
    <t>UNIVERSIDAD DE PANAMÁ</t>
  </si>
  <si>
    <t>UNIVERSIDAD TECNOLÓGICA DE PANAMÁ</t>
  </si>
  <si>
    <t xml:space="preserve">ZONA LIBRE DE COLÓN </t>
  </si>
  <si>
    <t>TOTAL</t>
  </si>
  <si>
    <t>MUNICIPIO DE OMAR TORRIJOS HERRERA</t>
  </si>
  <si>
    <t>INSTITUTO TÉCNICO SUPERIOR DE AGROTECNOLOGÍA DE LAS AMÉRICAS (INA)</t>
  </si>
  <si>
    <t>impugnación</t>
  </si>
  <si>
    <t>apelación</t>
  </si>
  <si>
    <t>Fallados</t>
  </si>
  <si>
    <t>En Trámite</t>
  </si>
  <si>
    <t>AUTORIDAD DE ASEO URBANO</t>
  </si>
  <si>
    <t xml:space="preserve">JUNTA COMUNAL DE TIJERAS </t>
  </si>
  <si>
    <t>del 01 de Enero al 31 de Marzo de 2026</t>
  </si>
  <si>
    <t>Subasta</t>
  </si>
  <si>
    <t>SB</t>
  </si>
  <si>
    <t xml:space="preserve">                  TRIBUNAL ADMINISTRATIVO DE CONTRATACIONES PÚBLICAS </t>
  </si>
  <si>
    <t xml:space="preserve">       del  01 de Enero al 31 de Marzo de 2026</t>
  </si>
  <si>
    <t>JUNTA COMUNAL EL BARRITO</t>
  </si>
  <si>
    <t>MINISTERIO DE AMBIENTE</t>
  </si>
  <si>
    <t>MINISTERIO DE GOBIERNO</t>
  </si>
  <si>
    <t xml:space="preserve">MINISTERIO DE LA PRESIDENCIA </t>
  </si>
  <si>
    <t>TRANSPORTE MASIVO DE PANAMÁ, S.A.</t>
  </si>
  <si>
    <t xml:space="preserve">                                                                                 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</si>
</sst>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B/.&quot;#,##0.00;[Red]\-&quot;B/.&quot;#,##0.00"/>
    <numFmt numFmtId="164" formatCode="_-[$B/.-180A]* #,##0.00_-;\-[$B/.-180A]* #,##0.00_-;_-[$B/.-180A]* &quot;-&quot;??_-;_-@_-"/>
    <numFmt numFmtId="165" formatCode="&quot;B/.&quot;\ #,##0.00"/>
    <numFmt numFmtId="166" formatCode="_([$B/.-180A]\ * #,##0.00_);_([$B/.-180A]\ * \(#,##0.00\);_([$B/.-180A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20"/>
      <color theme="3" tint="-0.249977111117893"/>
      <name val="Cambria"/>
      <family val="1"/>
    </font>
    <font>
      <sz val="20"/>
      <color theme="3" tint="-0.249977111117893"/>
      <name val="Cambria"/>
      <family val="1"/>
    </font>
    <font>
      <sz val="24"/>
      <color theme="1"/>
      <name val="Aptos Display"/>
      <family val="1"/>
      <scheme val="major"/>
    </font>
    <font>
      <b/>
      <sz val="14"/>
      <color rgb="FF002060"/>
      <name val="Aptos Display"/>
      <family val="1"/>
      <scheme val="major"/>
    </font>
    <font>
      <b/>
      <sz val="14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b/>
      <sz val="9"/>
      <color theme="1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theme="8" tint="0.39997558519241921"/>
      </patternFill>
    </fill>
    <fill>
      <patternFill patternType="solid">
        <fgColor rgb="FFDCE6F1"/>
        <bgColor theme="3" tint="0.79998168889431442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4" tint="0.39997558519241921"/>
      </patternFill>
    </fill>
    <fill>
      <patternFill patternType="solid">
        <fgColor rgb="FFDCE6F1"/>
        <bgColor theme="4" tint="0.39997558519241921"/>
      </patternFill>
    </fill>
    <fill>
      <patternFill patternType="solid">
        <fgColor rgb="FFDCE6F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166" fontId="10" fillId="7" borderId="3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1" fillId="8" borderId="24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center" vertical="center"/>
    </xf>
    <xf numFmtId="166" fontId="10" fillId="9" borderId="5" xfId="0" applyNumberFormat="1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6" fontId="9" fillId="10" borderId="5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166" fontId="10" fillId="0" borderId="9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0" fontId="9" fillId="11" borderId="30" xfId="0" applyFont="1" applyFill="1" applyBorder="1"/>
    <xf numFmtId="0" fontId="10" fillId="11" borderId="31" xfId="0" applyFont="1" applyFill="1" applyBorder="1" applyAlignment="1">
      <alignment horizontal="center"/>
    </xf>
    <xf numFmtId="166" fontId="10" fillId="11" borderId="3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readingOrder="1"/>
    </xf>
    <xf numFmtId="0" fontId="11" fillId="12" borderId="24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center" vertical="center"/>
    </xf>
    <xf numFmtId="166" fontId="10" fillId="12" borderId="5" xfId="0" applyNumberFormat="1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right"/>
    </xf>
    <xf numFmtId="0" fontId="13" fillId="6" borderId="25" xfId="0" applyFont="1" applyFill="1" applyBorder="1"/>
    <xf numFmtId="0" fontId="13" fillId="6" borderId="6" xfId="0" applyFont="1" applyFill="1" applyBorder="1" applyAlignment="1">
      <alignment horizontal="center"/>
    </xf>
    <xf numFmtId="10" fontId="13" fillId="6" borderId="7" xfId="0" applyNumberFormat="1" applyFont="1" applyFill="1" applyBorder="1" applyAlignment="1">
      <alignment horizontal="center"/>
    </xf>
    <xf numFmtId="0" fontId="14" fillId="2" borderId="24" xfId="0" applyFont="1" applyFill="1" applyBorder="1"/>
    <xf numFmtId="0" fontId="13" fillId="6" borderId="24" xfId="0" applyFont="1" applyFill="1" applyBorder="1"/>
    <xf numFmtId="0" fontId="13" fillId="6" borderId="4" xfId="0" applyFont="1" applyFill="1" applyBorder="1" applyAlignment="1">
      <alignment horizontal="center"/>
    </xf>
    <xf numFmtId="10" fontId="13" fillId="6" borderId="5" xfId="0" applyNumberFormat="1" applyFont="1" applyFill="1" applyBorder="1" applyAlignment="1">
      <alignment horizontal="center"/>
    </xf>
    <xf numFmtId="0" fontId="13" fillId="3" borderId="24" xfId="0" applyFont="1" applyFill="1" applyBorder="1"/>
    <xf numFmtId="10" fontId="13" fillId="3" borderId="5" xfId="0" applyNumberFormat="1" applyFont="1" applyFill="1" applyBorder="1" applyAlignment="1">
      <alignment horizontal="center"/>
    </xf>
    <xf numFmtId="0" fontId="13" fillId="5" borderId="12" xfId="0" applyFont="1" applyFill="1" applyBorder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65" fontId="13" fillId="5" borderId="15" xfId="0" applyNumberFormat="1" applyFont="1" applyFill="1" applyBorder="1" applyAlignment="1">
      <alignment horizontal="right"/>
    </xf>
    <xf numFmtId="0" fontId="14" fillId="2" borderId="16" xfId="0" applyFont="1" applyFill="1" applyBorder="1"/>
    <xf numFmtId="0" fontId="14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5" fontId="13" fillId="2" borderId="18" xfId="0" applyNumberFormat="1" applyFont="1" applyFill="1" applyBorder="1" applyAlignment="1">
      <alignment horizontal="right"/>
    </xf>
    <xf numFmtId="0" fontId="13" fillId="4" borderId="10" xfId="0" applyFont="1" applyFill="1" applyBorder="1"/>
    <xf numFmtId="0" fontId="13" fillId="4" borderId="1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6" fontId="13" fillId="4" borderId="5" xfId="0" applyNumberFormat="1" applyFont="1" applyFill="1" applyBorder="1" applyAlignment="1">
      <alignment horizontal="right"/>
    </xf>
    <xf numFmtId="0" fontId="13" fillId="2" borderId="19" xfId="0" applyFont="1" applyFill="1" applyBorder="1"/>
    <xf numFmtId="0" fontId="13" fillId="2" borderId="2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right"/>
    </xf>
    <xf numFmtId="0" fontId="13" fillId="4" borderId="21" xfId="0" applyFont="1" applyFill="1" applyBorder="1"/>
    <xf numFmtId="0" fontId="13" fillId="4" borderId="2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6" fontId="13" fillId="4" borderId="3" xfId="0" applyNumberFormat="1" applyFont="1" applyFill="1" applyBorder="1" applyAlignment="1">
      <alignment horizontal="right"/>
    </xf>
    <xf numFmtId="0" fontId="13" fillId="0" borderId="21" xfId="0" applyFont="1" applyBorder="1"/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6" fontId="13" fillId="0" borderId="3" xfId="0" applyNumberFormat="1" applyFont="1" applyBorder="1" applyAlignment="1">
      <alignment horizontal="right"/>
    </xf>
    <xf numFmtId="0" fontId="13" fillId="4" borderId="24" xfId="0" applyFont="1" applyFill="1" applyBorder="1"/>
    <xf numFmtId="0" fontId="13" fillId="4" borderId="5" xfId="0" applyFont="1" applyFill="1" applyBorder="1" applyAlignment="1">
      <alignment horizontal="center"/>
    </xf>
    <xf numFmtId="0" fontId="13" fillId="0" borderId="24" xfId="0" applyFont="1" applyBorder="1"/>
    <xf numFmtId="0" fontId="13" fillId="4" borderId="1" xfId="0" applyFont="1" applyFill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66" fontId="13" fillId="0" borderId="5" xfId="0" applyNumberFormat="1" applyFont="1" applyBorder="1" applyAlignment="1">
      <alignment horizontal="right"/>
    </xf>
    <xf numFmtId="0" fontId="13" fillId="4" borderId="25" xfId="0" applyFont="1" applyFill="1" applyBorder="1"/>
    <xf numFmtId="166" fontId="13" fillId="4" borderId="4" xfId="0" applyNumberFormat="1" applyFont="1" applyFill="1" applyBorder="1" applyAlignment="1">
      <alignment horizontal="right"/>
    </xf>
    <xf numFmtId="0" fontId="13" fillId="0" borderId="10" xfId="0" applyFont="1" applyBorder="1"/>
    <xf numFmtId="0" fontId="13" fillId="0" borderId="26" xfId="0" applyFont="1" applyBorder="1" applyAlignment="1">
      <alignment horizontal="center"/>
    </xf>
    <xf numFmtId="166" fontId="13" fillId="0" borderId="27" xfId="0" applyNumberFormat="1" applyFont="1" applyBorder="1" applyAlignment="1">
      <alignment horizontal="right"/>
    </xf>
    <xf numFmtId="0" fontId="13" fillId="0" borderId="1" xfId="0" applyFont="1" applyBorder="1"/>
    <xf numFmtId="0" fontId="13" fillId="4" borderId="26" xfId="0" applyFont="1" applyFill="1" applyBorder="1" applyAlignment="1">
      <alignment horizontal="center"/>
    </xf>
    <xf numFmtId="166" fontId="13" fillId="4" borderId="27" xfId="0" applyNumberFormat="1" applyFont="1" applyFill="1" applyBorder="1" applyAlignment="1">
      <alignment horizontal="right"/>
    </xf>
    <xf numFmtId="0" fontId="13" fillId="2" borderId="10" xfId="0" applyFont="1" applyFill="1" applyBorder="1"/>
    <xf numFmtId="0" fontId="13" fillId="2" borderId="26" xfId="0" applyFont="1" applyFill="1" applyBorder="1" applyAlignment="1">
      <alignment horizontal="center"/>
    </xf>
    <xf numFmtId="166" fontId="13" fillId="2" borderId="27" xfId="0" applyNumberFormat="1" applyFont="1" applyFill="1" applyBorder="1" applyAlignment="1">
      <alignment horizontal="right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9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4" xfId="0" applyFont="1" applyFill="1" applyBorder="1"/>
    <xf numFmtId="0" fontId="14" fillId="0" borderId="4" xfId="0" applyFont="1" applyBorder="1"/>
    <xf numFmtId="0" fontId="14" fillId="2" borderId="5" xfId="0" applyFont="1" applyFill="1" applyBorder="1"/>
    <xf numFmtId="0" fontId="13" fillId="4" borderId="6" xfId="0" applyFont="1" applyFill="1" applyBorder="1" applyAlignment="1">
      <alignment horizontal="center"/>
    </xf>
    <xf numFmtId="9" fontId="13" fillId="4" borderId="7" xfId="1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right"/>
    </xf>
    <xf numFmtId="9" fontId="13" fillId="2" borderId="5" xfId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 wrapText="1"/>
    </xf>
    <xf numFmtId="10" fontId="13" fillId="4" borderId="7" xfId="1" applyNumberFormat="1" applyFont="1" applyFill="1" applyBorder="1" applyAlignment="1">
      <alignment horizontal="center"/>
    </xf>
    <xf numFmtId="0" fontId="13" fillId="2" borderId="4" xfId="0" applyFont="1" applyFill="1" applyBorder="1"/>
    <xf numFmtId="164" fontId="14" fillId="0" borderId="4" xfId="0" applyNumberFormat="1" applyFont="1" applyBorder="1"/>
    <xf numFmtId="10" fontId="13" fillId="2" borderId="5" xfId="1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 wrapText="1"/>
    </xf>
    <xf numFmtId="9" fontId="13" fillId="3" borderId="9" xfId="1" applyFont="1" applyFill="1" applyBorder="1" applyAlignment="1">
      <alignment horizontal="center"/>
    </xf>
    <xf numFmtId="165" fontId="13" fillId="6" borderId="7" xfId="0" applyNumberFormat="1" applyFont="1" applyFill="1" applyBorder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8" fontId="13" fillId="4" borderId="6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33" xfId="0" applyFont="1" applyBorder="1"/>
    <xf numFmtId="0" fontId="8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31 de Marzo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</a:t>
                    </a:r>
                    <a:fld id="{FC1F9FF9-C7A0-4514-BBB8-B68977D7A809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61.11%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</a:t>
                    </a:r>
                    <a:fld id="{065B5499-EA53-4901-9520-C3BE0E9207AF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38.89%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de Ingresados'!$B$1:$B$2</c:f>
              <c:numCache>
                <c:formatCode>General</c:formatCode>
                <c:ptCount val="2"/>
                <c:pt idx="0">
                  <c:v>33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31 de Marzo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24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44.44%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</a:t>
                    </a:r>
                    <a:fld id="{A87CFBC4-3B97-4189-B525-EC548B954580}" type="VALUE"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55.56%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24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47625</xdr:colOff>
      <xdr:row>4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D246D0-121C-4DD7-8520-60DBD79DAB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743575" y="0"/>
          <a:ext cx="1171575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121227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6479" cy="6093962"/>
          <a:chOff x="2999295" y="518296"/>
          <a:chExt cx="8610600" cy="6191250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2999295" y="518296"/>
          <a:ext cx="8610600" cy="619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6388075" y="5937783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140,528,496.22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54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123120" y="642122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375672</xdr:colOff>
      <xdr:row>0</xdr:row>
      <xdr:rowOff>144651</xdr:rowOff>
    </xdr:from>
    <xdr:to>
      <xdr:col>2</xdr:col>
      <xdr:colOff>1114425</xdr:colOff>
      <xdr:row>1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1A2479-7DA6-40A2-996B-EF32565EA3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71447" y="144651"/>
          <a:ext cx="738753" cy="617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0487025" cy="6205538"/>
          <a:chOff x="7470322" y="598715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7470322" y="598715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D28B7D98-ABAA-A3FB-BE7D-86B4FF2E651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7679872" y="760640"/>
            <a:ext cx="1457230" cy="139674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file:///C:\Users\arivera\Desktop\ESTADISTICAS\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file:///C:\Users\arivera\Desktop\ESTADISTICAS\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tabSelected="1" zoomScale="85" zoomScaleNormal="85" workbookViewId="0">
      <selection activeCell="D15" sqref="D15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135" t="s">
        <v>0</v>
      </c>
      <c r="B8" s="135"/>
      <c r="C8" s="135"/>
      <c r="D8" s="135"/>
      <c r="E8" s="2"/>
      <c r="F8" s="2"/>
    </row>
    <row r="9" spans="1:7" ht="31.5" x14ac:dyDescent="0.5">
      <c r="A9" s="135" t="s">
        <v>1</v>
      </c>
      <c r="B9" s="135"/>
      <c r="C9" s="135"/>
      <c r="D9" s="135"/>
      <c r="E9" s="2"/>
      <c r="F9" s="2"/>
    </row>
    <row r="10" spans="1:7" ht="31.5" x14ac:dyDescent="0.5">
      <c r="A10" s="135" t="s">
        <v>2</v>
      </c>
      <c r="B10" s="135"/>
      <c r="C10" s="135"/>
      <c r="D10" s="135"/>
      <c r="E10" s="2"/>
      <c r="F10" s="2"/>
    </row>
    <row r="11" spans="1:7" ht="31.5" x14ac:dyDescent="0.5">
      <c r="A11" s="135" t="s">
        <v>3</v>
      </c>
      <c r="B11" s="135"/>
      <c r="C11" s="135"/>
      <c r="D11" s="135"/>
      <c r="E11" s="2"/>
      <c r="F11" s="2"/>
    </row>
    <row r="12" spans="1:7" ht="32.25" thickBot="1" x14ac:dyDescent="0.55000000000000004">
      <c r="A12" s="135" t="s">
        <v>103</v>
      </c>
      <c r="B12" s="135"/>
      <c r="C12" s="135"/>
      <c r="D12" s="135"/>
      <c r="E12" s="2"/>
      <c r="F12" s="2"/>
      <c r="G12" s="2"/>
    </row>
    <row r="13" spans="1:7" ht="23.25" thickBot="1" x14ac:dyDescent="0.35">
      <c r="A13" s="107" t="s">
        <v>4</v>
      </c>
      <c r="B13" s="107" t="s">
        <v>5</v>
      </c>
      <c r="C13" s="108" t="s">
        <v>6</v>
      </c>
      <c r="D13" s="109" t="s">
        <v>7</v>
      </c>
    </row>
    <row r="14" spans="1:7" ht="23.25" thickBot="1" x14ac:dyDescent="0.35">
      <c r="A14" s="110"/>
      <c r="B14" s="110"/>
      <c r="C14" s="111"/>
      <c r="D14" s="112"/>
    </row>
    <row r="15" spans="1:7" ht="23.25" thickBot="1" x14ac:dyDescent="0.35">
      <c r="A15" s="113" t="s">
        <v>8</v>
      </c>
      <c r="B15" s="113">
        <v>33</v>
      </c>
      <c r="C15" s="130">
        <v>73164236.349999994</v>
      </c>
      <c r="D15" s="114">
        <v>0.61109999999999998</v>
      </c>
    </row>
    <row r="16" spans="1:7" ht="23.25" thickBot="1" x14ac:dyDescent="0.35">
      <c r="A16" s="115"/>
      <c r="B16" s="49"/>
      <c r="C16" s="116"/>
      <c r="D16" s="117"/>
    </row>
    <row r="17" spans="1:4" ht="23.25" thickBot="1" x14ac:dyDescent="0.35">
      <c r="A17" s="113" t="s">
        <v>9</v>
      </c>
      <c r="B17" s="113">
        <v>21</v>
      </c>
      <c r="C17" s="118">
        <v>67364259.870000005</v>
      </c>
      <c r="D17" s="119">
        <v>0.38890000000000002</v>
      </c>
    </row>
    <row r="18" spans="1:4" ht="23.25" thickBot="1" x14ac:dyDescent="0.35">
      <c r="A18" s="115"/>
      <c r="B18" s="120"/>
      <c r="C18" s="121"/>
      <c r="D18" s="122"/>
    </row>
    <row r="19" spans="1:4" ht="23.25" thickBot="1" x14ac:dyDescent="0.35">
      <c r="A19" s="123" t="s">
        <v>10</v>
      </c>
      <c r="B19" s="123">
        <v>54</v>
      </c>
      <c r="C19" s="124">
        <f>SUM(C15:C18)</f>
        <v>140528496.22</v>
      </c>
      <c r="D19" s="125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1E9C-769C-45E3-A432-4F1A314BE84C}">
  <sheetPr>
    <pageSetUpPr fitToPage="1"/>
  </sheetPr>
  <dimension ref="A6:D30"/>
  <sheetViews>
    <sheetView topLeftCell="A5" zoomScale="85" zoomScaleNormal="85" workbookViewId="0">
      <selection activeCell="E32" sqref="E32"/>
    </sheetView>
  </sheetViews>
  <sheetFormatPr baseColWidth="10" defaultRowHeight="15" x14ac:dyDescent="0.25"/>
  <cols>
    <col min="1" max="1" width="52.85546875" customWidth="1"/>
    <col min="2" max="2" width="18" customWidth="1"/>
    <col min="3" max="3" width="25.5703125" customWidth="1"/>
    <col min="4" max="4" width="39.5703125" customWidth="1"/>
  </cols>
  <sheetData>
    <row r="6" spans="1:4" ht="25.5" x14ac:dyDescent="0.35">
      <c r="A6" s="131" t="s">
        <v>106</v>
      </c>
      <c r="B6" s="131"/>
      <c r="C6" s="131"/>
      <c r="D6" s="131"/>
    </row>
    <row r="7" spans="1:4" ht="25.5" x14ac:dyDescent="0.35">
      <c r="A7" s="131" t="s">
        <v>11</v>
      </c>
      <c r="B7" s="131"/>
      <c r="C7" s="131"/>
      <c r="D7" s="131"/>
    </row>
    <row r="8" spans="1:4" ht="24" customHeight="1" thickBot="1" x14ac:dyDescent="0.4">
      <c r="A8" s="131" t="s">
        <v>107</v>
      </c>
      <c r="B8" s="132"/>
      <c r="C8" s="132"/>
      <c r="D8" s="132"/>
    </row>
    <row r="9" spans="1:4" ht="32.25" customHeight="1" thickBot="1" x14ac:dyDescent="0.35">
      <c r="A9" s="133" t="s">
        <v>12</v>
      </c>
      <c r="B9" s="134"/>
      <c r="C9" s="46" t="s">
        <v>5</v>
      </c>
      <c r="D9" s="47" t="s">
        <v>6</v>
      </c>
    </row>
    <row r="10" spans="1:4" ht="32.25" hidden="1" customHeight="1" thickBot="1" x14ac:dyDescent="0.35">
      <c r="A10" s="61" t="s">
        <v>13</v>
      </c>
      <c r="B10" s="62" t="s">
        <v>14</v>
      </c>
      <c r="C10" s="63"/>
      <c r="D10" s="64"/>
    </row>
    <row r="11" spans="1:4" ht="32.25" hidden="1" customHeight="1" thickBot="1" x14ac:dyDescent="0.35">
      <c r="A11" s="65"/>
      <c r="B11" s="66"/>
      <c r="C11" s="67"/>
      <c r="D11" s="68"/>
    </row>
    <row r="12" spans="1:4" ht="23.25" customHeight="1" thickBot="1" x14ac:dyDescent="0.35">
      <c r="A12" s="69" t="s">
        <v>15</v>
      </c>
      <c r="B12" s="70" t="s">
        <v>16</v>
      </c>
      <c r="C12" s="71">
        <v>24</v>
      </c>
      <c r="D12" s="72">
        <v>655195.77</v>
      </c>
    </row>
    <row r="13" spans="1:4" ht="23.25" customHeight="1" thickBot="1" x14ac:dyDescent="0.35">
      <c r="A13" s="73"/>
      <c r="B13" s="74"/>
      <c r="C13" s="75"/>
      <c r="D13" s="76"/>
    </row>
    <row r="14" spans="1:4" ht="23.25" customHeight="1" thickBot="1" x14ac:dyDescent="0.35">
      <c r="A14" s="69" t="s">
        <v>17</v>
      </c>
      <c r="B14" s="70" t="s">
        <v>18</v>
      </c>
      <c r="C14" s="71">
        <v>17</v>
      </c>
      <c r="D14" s="72">
        <v>16168502.24</v>
      </c>
    </row>
    <row r="15" spans="1:4" ht="23.25" customHeight="1" thickBot="1" x14ac:dyDescent="0.35">
      <c r="A15" s="73"/>
      <c r="B15" s="74"/>
      <c r="C15" s="75"/>
      <c r="D15" s="76"/>
    </row>
    <row r="16" spans="1:4" ht="23.25" customHeight="1" thickBot="1" x14ac:dyDescent="0.35">
      <c r="A16" s="77" t="s">
        <v>19</v>
      </c>
      <c r="B16" s="78" t="s">
        <v>20</v>
      </c>
      <c r="C16" s="79">
        <v>5</v>
      </c>
      <c r="D16" s="80">
        <v>120811953.43000001</v>
      </c>
    </row>
    <row r="17" spans="1:4" ht="23.25" customHeight="1" thickBot="1" x14ac:dyDescent="0.35">
      <c r="A17" s="81"/>
      <c r="B17" s="82"/>
      <c r="C17" s="83"/>
      <c r="D17" s="84"/>
    </row>
    <row r="18" spans="1:4" ht="23.25" customHeight="1" thickBot="1" x14ac:dyDescent="0.35">
      <c r="A18" s="85" t="s">
        <v>21</v>
      </c>
      <c r="B18" s="71" t="s">
        <v>22</v>
      </c>
      <c r="C18" s="86">
        <v>2</v>
      </c>
      <c r="D18" s="80"/>
    </row>
    <row r="19" spans="1:4" ht="23.25" customHeight="1" thickBot="1" x14ac:dyDescent="0.35">
      <c r="A19" s="87"/>
      <c r="B19" s="83"/>
      <c r="C19" s="83"/>
      <c r="D19" s="84"/>
    </row>
    <row r="20" spans="1:4" ht="23.25" customHeight="1" thickBot="1" x14ac:dyDescent="0.35">
      <c r="A20" s="88" t="s">
        <v>23</v>
      </c>
      <c r="B20" s="79" t="s">
        <v>24</v>
      </c>
      <c r="C20" s="79">
        <v>2</v>
      </c>
      <c r="D20" s="80">
        <v>35470</v>
      </c>
    </row>
    <row r="21" spans="1:4" ht="23.25" customHeight="1" thickBot="1" x14ac:dyDescent="0.35">
      <c r="A21" s="89"/>
      <c r="B21" s="90"/>
      <c r="C21" s="90"/>
      <c r="D21" s="91"/>
    </row>
    <row r="22" spans="1:4" ht="23.25" hidden="1" customHeight="1" thickBot="1" x14ac:dyDescent="0.35">
      <c r="A22" s="92" t="s">
        <v>25</v>
      </c>
      <c r="B22" s="71" t="s">
        <v>26</v>
      </c>
      <c r="C22" s="71"/>
      <c r="D22" s="93"/>
    </row>
    <row r="23" spans="1:4" ht="23.25" hidden="1" customHeight="1" thickBot="1" x14ac:dyDescent="0.35">
      <c r="A23" s="94"/>
      <c r="B23" s="95"/>
      <c r="C23" s="95"/>
      <c r="D23" s="96"/>
    </row>
    <row r="24" spans="1:4" ht="23.25" customHeight="1" thickBot="1" x14ac:dyDescent="0.35">
      <c r="A24" s="85" t="s">
        <v>27</v>
      </c>
      <c r="B24" s="71" t="s">
        <v>28</v>
      </c>
      <c r="C24" s="71">
        <v>2</v>
      </c>
      <c r="D24" s="72">
        <v>2633005.7799999998</v>
      </c>
    </row>
    <row r="25" spans="1:4" ht="23.25" customHeight="1" thickBot="1" x14ac:dyDescent="0.35">
      <c r="A25" s="97"/>
      <c r="B25" s="83"/>
      <c r="C25" s="83"/>
      <c r="D25" s="84"/>
    </row>
    <row r="26" spans="1:4" ht="23.25" customHeight="1" thickBot="1" x14ac:dyDescent="0.35">
      <c r="A26" s="69" t="s">
        <v>104</v>
      </c>
      <c r="B26" s="98" t="s">
        <v>105</v>
      </c>
      <c r="C26" s="98">
        <v>1</v>
      </c>
      <c r="D26" s="99">
        <v>221169</v>
      </c>
    </row>
    <row r="27" spans="1:4" ht="23.25" customHeight="1" thickBot="1" x14ac:dyDescent="0.35">
      <c r="A27" s="94"/>
      <c r="B27" s="95"/>
      <c r="C27" s="95"/>
      <c r="D27" s="96"/>
    </row>
    <row r="28" spans="1:4" ht="23.25" customHeight="1" thickBot="1" x14ac:dyDescent="0.35">
      <c r="A28" s="69" t="s">
        <v>29</v>
      </c>
      <c r="B28" s="98" t="s">
        <v>30</v>
      </c>
      <c r="C28" s="98">
        <v>1</v>
      </c>
      <c r="D28" s="99">
        <v>3200</v>
      </c>
    </row>
    <row r="29" spans="1:4" ht="23.25" customHeight="1" thickBot="1" x14ac:dyDescent="0.35">
      <c r="A29" s="100"/>
      <c r="B29" s="101"/>
      <c r="C29" s="101"/>
      <c r="D29" s="102"/>
    </row>
    <row r="30" spans="1:4" ht="23.25" customHeight="1" thickBot="1" x14ac:dyDescent="0.3">
      <c r="A30" s="103" t="s">
        <v>10</v>
      </c>
      <c r="B30" s="104"/>
      <c r="C30" s="105">
        <f>SUM(C12:C29)</f>
        <v>54</v>
      </c>
      <c r="D30" s="106">
        <f>SUM(D12:D29)</f>
        <v>140528496.22</v>
      </c>
    </row>
  </sheetData>
  <mergeCells count="4">
    <mergeCell ref="A6:D6"/>
    <mergeCell ref="A7:D7"/>
    <mergeCell ref="A8:D8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zoomScale="85" zoomScaleNormal="85" workbookViewId="0">
      <selection activeCell="R31" sqref="R31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97</v>
      </c>
      <c r="B1">
        <v>33</v>
      </c>
    </row>
    <row r="2" spans="1:20" x14ac:dyDescent="0.25">
      <c r="A2" t="s">
        <v>98</v>
      </c>
      <c r="B2">
        <v>21</v>
      </c>
    </row>
    <row r="3" spans="1:20" x14ac:dyDescent="0.25">
      <c r="B3">
        <f>SUM(B1:B2)</f>
        <v>54</v>
      </c>
    </row>
    <row r="9" spans="1:20" ht="15" customHeight="1" x14ac:dyDescent="0.25">
      <c r="T9" s="41"/>
    </row>
    <row r="10" spans="1:20" ht="18" customHeight="1" x14ac:dyDescent="0.25">
      <c r="T10" s="41"/>
    </row>
    <row r="11" spans="1:20" ht="18" customHeight="1" x14ac:dyDescent="0.25">
      <c r="T11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zoomScale="85" zoomScaleNormal="85" workbookViewId="0">
      <selection activeCell="G26" sqref="G26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135" t="s">
        <v>31</v>
      </c>
      <c r="C7" s="135"/>
      <c r="D7" s="135"/>
      <c r="E7" s="135"/>
    </row>
    <row r="8" spans="2:5" ht="25.5" x14ac:dyDescent="0.35">
      <c r="B8" s="135" t="s">
        <v>32</v>
      </c>
      <c r="C8" s="135"/>
      <c r="D8" s="135"/>
      <c r="E8" s="135"/>
    </row>
    <row r="9" spans="2:5" ht="25.5" x14ac:dyDescent="0.35">
      <c r="B9" s="135" t="s">
        <v>103</v>
      </c>
      <c r="C9" s="135"/>
      <c r="D9" s="135"/>
      <c r="E9" s="135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45" t="s">
        <v>12</v>
      </c>
      <c r="C13" s="46" t="s">
        <v>4</v>
      </c>
      <c r="D13" s="47" t="s">
        <v>7</v>
      </c>
      <c r="E13" s="47" t="s">
        <v>6</v>
      </c>
    </row>
    <row r="14" spans="2:5" ht="23.25" thickBot="1" x14ac:dyDescent="0.35">
      <c r="B14" s="48"/>
      <c r="C14" s="49"/>
      <c r="D14" s="50"/>
      <c r="E14" s="51"/>
    </row>
    <row r="15" spans="2:5" ht="23.25" thickBot="1" x14ac:dyDescent="0.35">
      <c r="B15" s="52" t="s">
        <v>33</v>
      </c>
      <c r="C15" s="53">
        <v>24</v>
      </c>
      <c r="D15" s="54">
        <v>0.44440000000000002</v>
      </c>
      <c r="E15" s="126">
        <v>68000360.329999998</v>
      </c>
    </row>
    <row r="16" spans="2:5" ht="23.25" thickBot="1" x14ac:dyDescent="0.35">
      <c r="B16" s="55"/>
      <c r="C16" s="49"/>
      <c r="D16" s="50"/>
      <c r="E16" s="127"/>
    </row>
    <row r="17" spans="2:5" ht="23.25" thickBot="1" x14ac:dyDescent="0.35">
      <c r="B17" s="56" t="s">
        <v>34</v>
      </c>
      <c r="C17" s="57">
        <v>30</v>
      </c>
      <c r="D17" s="58">
        <v>0.55559999999999998</v>
      </c>
      <c r="E17" s="128">
        <v>72528135.890000001</v>
      </c>
    </row>
    <row r="18" spans="2:5" ht="23.25" thickBot="1" x14ac:dyDescent="0.35">
      <c r="B18" s="48"/>
      <c r="C18" s="49"/>
      <c r="D18" s="50"/>
      <c r="E18" s="127"/>
    </row>
    <row r="19" spans="2:5" ht="23.25" thickBot="1" x14ac:dyDescent="0.35">
      <c r="B19" s="59" t="s">
        <v>10</v>
      </c>
      <c r="C19" s="46">
        <f>SUM(C15:C18)</f>
        <v>54</v>
      </c>
      <c r="D19" s="60">
        <f>SUM(D15:D18)</f>
        <v>1</v>
      </c>
      <c r="E19" s="129">
        <f>SUM(E15:E18)</f>
        <v>140528496.22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E1E1-655B-4973-A589-D52FD0720A7F}">
  <sheetPr>
    <pageSetUpPr fitToPage="1"/>
  </sheetPr>
  <dimension ref="B1:D74"/>
  <sheetViews>
    <sheetView topLeftCell="B13" zoomScaleNormal="100" workbookViewId="0">
      <selection activeCell="F7" sqref="F7"/>
    </sheetView>
  </sheetViews>
  <sheetFormatPr baseColWidth="10" defaultRowHeight="15" x14ac:dyDescent="0.25"/>
  <cols>
    <col min="2" max="2" width="53" customWidth="1"/>
    <col min="3" max="3" width="22" customWidth="1"/>
    <col min="4" max="4" width="52" customWidth="1"/>
  </cols>
  <sheetData>
    <row r="1" spans="2:4" ht="31.5" x14ac:dyDescent="0.5">
      <c r="B1" s="5"/>
      <c r="C1" s="5"/>
      <c r="D1" s="5"/>
    </row>
    <row r="2" spans="2:4" ht="31.5" x14ac:dyDescent="0.5">
      <c r="B2" s="5"/>
      <c r="C2" s="5"/>
      <c r="D2" s="5"/>
    </row>
    <row r="3" spans="2:4" ht="18.75" x14ac:dyDescent="0.3">
      <c r="B3" s="136" t="s">
        <v>35</v>
      </c>
      <c r="C3" s="136"/>
      <c r="D3" s="136"/>
    </row>
    <row r="4" spans="2:4" ht="18.75" x14ac:dyDescent="0.3">
      <c r="B4" s="138" t="s">
        <v>36</v>
      </c>
      <c r="C4" s="138"/>
      <c r="D4" s="138"/>
    </row>
    <row r="5" spans="2:4" ht="19.5" thickBot="1" x14ac:dyDescent="0.35">
      <c r="B5" s="137" t="s">
        <v>113</v>
      </c>
      <c r="C5" s="137"/>
      <c r="D5" s="137"/>
    </row>
    <row r="6" spans="2:4" ht="19.5" thickBot="1" x14ac:dyDescent="0.3">
      <c r="B6" s="27" t="s">
        <v>37</v>
      </c>
      <c r="C6" s="28" t="s">
        <v>5</v>
      </c>
      <c r="D6" s="29" t="s">
        <v>6</v>
      </c>
    </row>
    <row r="7" spans="2:4" ht="15.75" thickBot="1" x14ac:dyDescent="0.3">
      <c r="B7" s="6" t="s">
        <v>38</v>
      </c>
      <c r="C7" s="7">
        <v>1</v>
      </c>
      <c r="D7" s="8">
        <v>44180</v>
      </c>
    </row>
    <row r="8" spans="2:4" ht="15.75" hidden="1" thickBot="1" x14ac:dyDescent="0.3">
      <c r="B8" s="9" t="s">
        <v>39</v>
      </c>
      <c r="C8" s="10"/>
      <c r="D8" s="11"/>
    </row>
    <row r="9" spans="2:4" ht="15.75" hidden="1" thickBot="1" x14ac:dyDescent="0.3">
      <c r="B9" s="12" t="s">
        <v>40</v>
      </c>
      <c r="C9" s="13"/>
      <c r="D9" s="11"/>
    </row>
    <row r="10" spans="2:4" ht="21.75" customHeight="1" thickBot="1" x14ac:dyDescent="0.3">
      <c r="B10" s="14" t="s">
        <v>41</v>
      </c>
      <c r="C10" s="15">
        <v>1</v>
      </c>
      <c r="D10" s="8">
        <v>393840</v>
      </c>
    </row>
    <row r="11" spans="2:4" ht="15.75" hidden="1" thickBot="1" x14ac:dyDescent="0.3">
      <c r="B11" s="16" t="s">
        <v>42</v>
      </c>
      <c r="C11" s="17"/>
      <c r="D11" s="8"/>
    </row>
    <row r="12" spans="2:4" ht="15.75" hidden="1" thickBot="1" x14ac:dyDescent="0.3">
      <c r="B12" s="18" t="s">
        <v>43</v>
      </c>
      <c r="C12" s="19"/>
      <c r="D12" s="20"/>
    </row>
    <row r="13" spans="2:4" ht="15.75" thickBot="1" x14ac:dyDescent="0.3">
      <c r="B13" s="18" t="s">
        <v>101</v>
      </c>
      <c r="C13" s="19">
        <v>1</v>
      </c>
      <c r="D13" s="8">
        <v>43724700</v>
      </c>
    </row>
    <row r="14" spans="2:4" ht="15.75" hidden="1" thickBot="1" x14ac:dyDescent="0.3">
      <c r="B14" s="18" t="s">
        <v>44</v>
      </c>
      <c r="C14" s="19"/>
      <c r="D14" s="8"/>
    </row>
    <row r="15" spans="2:4" ht="15.75" thickBot="1" x14ac:dyDescent="0.3">
      <c r="B15" s="18" t="s">
        <v>45</v>
      </c>
      <c r="C15" s="19">
        <v>1</v>
      </c>
      <c r="D15" s="8">
        <v>14000</v>
      </c>
    </row>
    <row r="16" spans="2:4" ht="21.75" customHeight="1" thickBot="1" x14ac:dyDescent="0.3">
      <c r="B16" s="18" t="s">
        <v>46</v>
      </c>
      <c r="C16" s="19">
        <v>3</v>
      </c>
      <c r="D16" s="8">
        <v>458572.92</v>
      </c>
    </row>
    <row r="17" spans="2:4" ht="27.75" hidden="1" thickBot="1" x14ac:dyDescent="0.3">
      <c r="B17" s="18" t="s">
        <v>47</v>
      </c>
      <c r="C17" s="19"/>
      <c r="D17" s="8"/>
    </row>
    <row r="18" spans="2:4" ht="15.75" hidden="1" thickBot="1" x14ac:dyDescent="0.3">
      <c r="B18" s="18" t="s">
        <v>48</v>
      </c>
      <c r="C18" s="19"/>
      <c r="D18" s="8"/>
    </row>
    <row r="19" spans="2:4" ht="17.25" customHeight="1" thickBot="1" x14ac:dyDescent="0.3">
      <c r="B19" s="30" t="s">
        <v>49</v>
      </c>
      <c r="C19" s="19">
        <v>3</v>
      </c>
      <c r="D19" s="8">
        <v>9484508</v>
      </c>
    </row>
    <row r="20" spans="2:4" ht="15.75" hidden="1" thickBot="1" x14ac:dyDescent="0.3">
      <c r="B20" s="21" t="s">
        <v>50</v>
      </c>
      <c r="C20" s="22"/>
      <c r="D20" s="23"/>
    </row>
    <row r="21" spans="2:4" ht="15.75" thickBot="1" x14ac:dyDescent="0.3">
      <c r="B21" s="21" t="s">
        <v>51</v>
      </c>
      <c r="C21" s="22">
        <v>2</v>
      </c>
      <c r="D21" s="23"/>
    </row>
    <row r="22" spans="2:4" ht="15.75" hidden="1" thickBot="1" x14ac:dyDescent="0.3">
      <c r="B22" s="21" t="s">
        <v>52</v>
      </c>
      <c r="C22" s="22"/>
      <c r="D22" s="23"/>
    </row>
    <row r="23" spans="2:4" ht="24.75" hidden="1" thickBot="1" x14ac:dyDescent="0.3">
      <c r="B23" s="21" t="s">
        <v>53</v>
      </c>
      <c r="C23" s="22"/>
      <c r="D23" s="23"/>
    </row>
    <row r="24" spans="2:4" ht="15.75" hidden="1" thickBot="1" x14ac:dyDescent="0.3">
      <c r="B24" s="21" t="s">
        <v>54</v>
      </c>
      <c r="C24" s="22"/>
      <c r="D24" s="23"/>
    </row>
    <row r="25" spans="2:4" ht="24.75" hidden="1" thickBot="1" x14ac:dyDescent="0.3">
      <c r="B25" s="21" t="s">
        <v>55</v>
      </c>
      <c r="C25" s="22"/>
      <c r="D25" s="23"/>
    </row>
    <row r="26" spans="2:4" ht="24.75" thickBot="1" x14ac:dyDescent="0.3">
      <c r="B26" s="21" t="s">
        <v>56</v>
      </c>
      <c r="C26" s="22">
        <v>1</v>
      </c>
      <c r="D26" s="23">
        <v>16500000</v>
      </c>
    </row>
    <row r="27" spans="2:4" ht="15.75" thickBot="1" x14ac:dyDescent="0.3">
      <c r="B27" s="21" t="s">
        <v>57</v>
      </c>
      <c r="C27" s="22">
        <v>1</v>
      </c>
      <c r="D27" s="23">
        <v>1042523</v>
      </c>
    </row>
    <row r="28" spans="2:4" ht="15.75" hidden="1" thickBot="1" x14ac:dyDescent="0.3">
      <c r="B28" s="21" t="s">
        <v>58</v>
      </c>
      <c r="C28" s="22"/>
      <c r="D28" s="23"/>
    </row>
    <row r="29" spans="2:4" ht="15.75" hidden="1" thickBot="1" x14ac:dyDescent="0.3">
      <c r="B29" s="24" t="s">
        <v>59</v>
      </c>
      <c r="C29" s="25"/>
      <c r="D29" s="26"/>
    </row>
    <row r="30" spans="2:4" ht="24.75" thickBot="1" x14ac:dyDescent="0.3">
      <c r="B30" s="24" t="s">
        <v>96</v>
      </c>
      <c r="C30" s="25">
        <v>2</v>
      </c>
      <c r="D30" s="26">
        <v>3752.49</v>
      </c>
    </row>
    <row r="31" spans="2:4" ht="15.75" thickBot="1" x14ac:dyDescent="0.3">
      <c r="B31" s="24" t="s">
        <v>102</v>
      </c>
      <c r="C31" s="25">
        <v>1</v>
      </c>
      <c r="D31" s="26">
        <v>76230</v>
      </c>
    </row>
    <row r="32" spans="2:4" ht="15.75" hidden="1" thickBot="1" x14ac:dyDescent="0.3">
      <c r="B32" s="24" t="s">
        <v>60</v>
      </c>
      <c r="C32" s="25"/>
      <c r="D32" s="26"/>
    </row>
    <row r="33" spans="2:4" ht="15.75" hidden="1" thickBot="1" x14ac:dyDescent="0.3">
      <c r="B33" s="24" t="s">
        <v>61</v>
      </c>
      <c r="C33" s="25"/>
      <c r="D33" s="26"/>
    </row>
    <row r="34" spans="2:4" ht="15.75" thickBot="1" x14ac:dyDescent="0.3">
      <c r="B34" s="24" t="s">
        <v>108</v>
      </c>
      <c r="C34" s="25">
        <v>1</v>
      </c>
      <c r="D34" s="26">
        <v>12000</v>
      </c>
    </row>
    <row r="35" spans="2:4" ht="15.75" hidden="1" thickBot="1" x14ac:dyDescent="0.3">
      <c r="B35" s="24" t="s">
        <v>62</v>
      </c>
      <c r="C35" s="25"/>
      <c r="D35" s="26"/>
    </row>
    <row r="36" spans="2:4" ht="15.75" hidden="1" thickBot="1" x14ac:dyDescent="0.3">
      <c r="B36" s="24" t="s">
        <v>63</v>
      </c>
      <c r="C36" s="25"/>
      <c r="D36" s="26"/>
    </row>
    <row r="37" spans="2:4" ht="15.75" hidden="1" thickBot="1" x14ac:dyDescent="0.3">
      <c r="B37" s="24" t="s">
        <v>64</v>
      </c>
      <c r="C37" s="25"/>
      <c r="D37" s="26"/>
    </row>
    <row r="38" spans="2:4" ht="15.75" hidden="1" thickBot="1" x14ac:dyDescent="0.3">
      <c r="B38" s="24" t="s">
        <v>65</v>
      </c>
      <c r="C38" s="25"/>
      <c r="D38" s="26"/>
    </row>
    <row r="39" spans="2:4" ht="15.75" thickBot="1" x14ac:dyDescent="0.3">
      <c r="B39" s="24" t="s">
        <v>109</v>
      </c>
      <c r="C39" s="25">
        <v>1</v>
      </c>
      <c r="D39" s="26">
        <v>237608.58</v>
      </c>
    </row>
    <row r="40" spans="2:4" ht="15.75" thickBot="1" x14ac:dyDescent="0.3">
      <c r="B40" s="24" t="s">
        <v>66</v>
      </c>
      <c r="C40" s="25">
        <v>1</v>
      </c>
      <c r="D40" s="26">
        <v>1100000</v>
      </c>
    </row>
    <row r="41" spans="2:4" ht="21.75" customHeight="1" thickBot="1" x14ac:dyDescent="0.3">
      <c r="B41" s="42" t="s">
        <v>67</v>
      </c>
      <c r="C41" s="43">
        <v>13</v>
      </c>
      <c r="D41" s="44">
        <v>8848050.2400000002</v>
      </c>
    </row>
    <row r="42" spans="2:4" ht="21.75" customHeight="1" thickBot="1" x14ac:dyDescent="0.3">
      <c r="B42" s="42" t="s">
        <v>110</v>
      </c>
      <c r="C42" s="43">
        <v>1</v>
      </c>
      <c r="D42" s="44">
        <v>6536.75</v>
      </c>
    </row>
    <row r="43" spans="2:4" ht="15.75" hidden="1" thickBot="1" x14ac:dyDescent="0.3">
      <c r="B43" s="30" t="s">
        <v>68</v>
      </c>
      <c r="C43" s="19"/>
      <c r="D43" s="31"/>
    </row>
    <row r="44" spans="2:4" ht="15.75" thickBot="1" x14ac:dyDescent="0.3">
      <c r="B44" s="30" t="s">
        <v>111</v>
      </c>
      <c r="C44" s="19">
        <v>2</v>
      </c>
      <c r="D44" s="31">
        <v>2383984.6</v>
      </c>
    </row>
    <row r="45" spans="2:4" ht="21.75" customHeight="1" thickBot="1" x14ac:dyDescent="0.3">
      <c r="B45" s="42" t="s">
        <v>69</v>
      </c>
      <c r="C45" s="43">
        <v>7</v>
      </c>
      <c r="D45" s="44">
        <v>50356746.979999997</v>
      </c>
    </row>
    <row r="46" spans="2:4" ht="21.75" customHeight="1" thickBot="1" x14ac:dyDescent="0.3">
      <c r="B46" s="32" t="s">
        <v>70</v>
      </c>
      <c r="C46" s="19">
        <v>2</v>
      </c>
      <c r="D46" s="33">
        <v>117550.2</v>
      </c>
    </row>
    <row r="47" spans="2:4" ht="15.75" hidden="1" thickBot="1" x14ac:dyDescent="0.3">
      <c r="B47" s="32" t="s">
        <v>71</v>
      </c>
      <c r="C47" s="34"/>
      <c r="D47" s="33"/>
    </row>
    <row r="48" spans="2:4" ht="15.75" hidden="1" thickBot="1" x14ac:dyDescent="0.3">
      <c r="B48" s="32" t="s">
        <v>72</v>
      </c>
      <c r="C48" s="34"/>
      <c r="D48" s="33"/>
    </row>
    <row r="49" spans="2:4" ht="15.75" hidden="1" thickBot="1" x14ac:dyDescent="0.3">
      <c r="B49" s="32" t="s">
        <v>73</v>
      </c>
      <c r="C49" s="34"/>
      <c r="D49" s="33"/>
    </row>
    <row r="50" spans="2:4" ht="15.75" hidden="1" thickBot="1" x14ac:dyDescent="0.3">
      <c r="B50" s="32" t="s">
        <v>74</v>
      </c>
      <c r="C50" s="34"/>
      <c r="D50" s="33"/>
    </row>
    <row r="51" spans="2:4" ht="15.75" hidden="1" thickBot="1" x14ac:dyDescent="0.3">
      <c r="B51" s="32" t="s">
        <v>75</v>
      </c>
      <c r="C51" s="19"/>
      <c r="D51" s="33"/>
    </row>
    <row r="52" spans="2:4" ht="15.75" thickBot="1" x14ac:dyDescent="0.3">
      <c r="B52" s="32" t="s">
        <v>76</v>
      </c>
      <c r="C52" s="19">
        <v>1</v>
      </c>
      <c r="D52" s="33">
        <v>23470</v>
      </c>
    </row>
    <row r="53" spans="2:4" ht="15.75" hidden="1" thickBot="1" x14ac:dyDescent="0.3">
      <c r="B53" s="32" t="s">
        <v>77</v>
      </c>
      <c r="C53" s="19"/>
      <c r="D53" s="33"/>
    </row>
    <row r="54" spans="2:4" ht="15.75" hidden="1" thickBot="1" x14ac:dyDescent="0.3">
      <c r="B54" s="32" t="s">
        <v>78</v>
      </c>
      <c r="C54" s="19"/>
      <c r="D54" s="33"/>
    </row>
    <row r="55" spans="2:4" ht="15.75" thickBot="1" x14ac:dyDescent="0.3">
      <c r="B55" s="32" t="s">
        <v>79</v>
      </c>
      <c r="C55" s="19">
        <v>1</v>
      </c>
      <c r="D55" s="33">
        <v>71695.350000000006</v>
      </c>
    </row>
    <row r="56" spans="2:4" ht="15.75" hidden="1" thickBot="1" x14ac:dyDescent="0.3">
      <c r="B56" s="32" t="s">
        <v>80</v>
      </c>
      <c r="C56" s="19"/>
      <c r="D56" s="33"/>
    </row>
    <row r="57" spans="2:4" ht="15.75" hidden="1" thickBot="1" x14ac:dyDescent="0.3">
      <c r="B57" s="32" t="s">
        <v>81</v>
      </c>
      <c r="C57" s="19"/>
      <c r="D57" s="33"/>
    </row>
    <row r="58" spans="2:4" ht="21.75" customHeight="1" thickBot="1" x14ac:dyDescent="0.3">
      <c r="B58" s="32" t="s">
        <v>95</v>
      </c>
      <c r="C58" s="19">
        <v>1</v>
      </c>
      <c r="D58" s="33">
        <v>245000</v>
      </c>
    </row>
    <row r="59" spans="2:4" ht="15.75" hidden="1" thickBot="1" x14ac:dyDescent="0.3">
      <c r="B59" s="32" t="s">
        <v>82</v>
      </c>
      <c r="C59" s="19"/>
      <c r="D59" s="33"/>
    </row>
    <row r="60" spans="2:4" ht="24.75" hidden="1" thickBot="1" x14ac:dyDescent="0.3">
      <c r="B60" s="32" t="str">
        <f>'[1]2025'!$G$37</f>
        <v>INSTITUTO PARA LA FORMACIÓN Y APROVECHAMIENTO DE LOS RECURSOS HUMANOS (IFARHU),</v>
      </c>
      <c r="C60" s="19"/>
      <c r="D60" s="33"/>
    </row>
    <row r="61" spans="2:4" ht="15.75" hidden="1" thickBot="1" x14ac:dyDescent="0.3">
      <c r="B61" s="32" t="s">
        <v>83</v>
      </c>
      <c r="C61" s="19"/>
      <c r="D61" s="33"/>
    </row>
    <row r="62" spans="2:4" ht="15.75" hidden="1" thickBot="1" x14ac:dyDescent="0.3">
      <c r="B62" s="32" t="s">
        <v>84</v>
      </c>
      <c r="C62" s="34"/>
      <c r="D62" s="33"/>
    </row>
    <row r="63" spans="2:4" ht="15.75" hidden="1" thickBot="1" x14ac:dyDescent="0.3">
      <c r="B63" s="32" t="s">
        <v>85</v>
      </c>
      <c r="C63" s="34"/>
      <c r="D63" s="33"/>
    </row>
    <row r="64" spans="2:4" ht="24.75" hidden="1" thickBot="1" x14ac:dyDescent="0.3">
      <c r="B64" s="35" t="s">
        <v>86</v>
      </c>
      <c r="C64" s="34"/>
      <c r="D64" s="36"/>
    </row>
    <row r="65" spans="2:4" ht="15.75" hidden="1" thickBot="1" x14ac:dyDescent="0.3">
      <c r="B65" s="35" t="str">
        <f>'[2]2025'!$G$8</f>
        <v>SISTEMA ESTATAL DE RADIO Y TELEVISIÓN (SERTV)</v>
      </c>
      <c r="C65" s="34"/>
      <c r="D65" s="36"/>
    </row>
    <row r="66" spans="2:4" ht="15.75" thickBot="1" x14ac:dyDescent="0.3">
      <c r="B66" s="35" t="s">
        <v>87</v>
      </c>
      <c r="C66" s="34">
        <v>1</v>
      </c>
      <c r="D66" s="36">
        <v>11760</v>
      </c>
    </row>
    <row r="67" spans="2:4" ht="15.75" thickBot="1" x14ac:dyDescent="0.3">
      <c r="B67" s="35" t="s">
        <v>112</v>
      </c>
      <c r="C67" s="34">
        <v>1</v>
      </c>
      <c r="D67" s="36">
        <v>4087316.87</v>
      </c>
    </row>
    <row r="68" spans="2:4" ht="15.75" hidden="1" thickBot="1" x14ac:dyDescent="0.3">
      <c r="B68" s="35" t="s">
        <v>88</v>
      </c>
      <c r="C68" s="34"/>
      <c r="D68" s="36"/>
    </row>
    <row r="69" spans="2:4" ht="15.75" hidden="1" thickBot="1" x14ac:dyDescent="0.3">
      <c r="B69" s="35" t="s">
        <v>89</v>
      </c>
      <c r="C69" s="34"/>
      <c r="D69" s="36"/>
    </row>
    <row r="70" spans="2:4" ht="15.75" hidden="1" thickBot="1" x14ac:dyDescent="0.3">
      <c r="B70" s="35" t="s">
        <v>90</v>
      </c>
      <c r="C70" s="34"/>
      <c r="D70" s="36"/>
    </row>
    <row r="71" spans="2:4" ht="15.75" hidden="1" thickBot="1" x14ac:dyDescent="0.3">
      <c r="B71" s="35" t="s">
        <v>91</v>
      </c>
      <c r="C71" s="34"/>
      <c r="D71" s="36"/>
    </row>
    <row r="72" spans="2:4" ht="15.75" thickBot="1" x14ac:dyDescent="0.3">
      <c r="B72" s="35" t="s">
        <v>92</v>
      </c>
      <c r="C72" s="34">
        <v>4</v>
      </c>
      <c r="D72" s="36">
        <v>1284470.24</v>
      </c>
    </row>
    <row r="73" spans="2:4" ht="15.75" hidden="1" thickBot="1" x14ac:dyDescent="0.3">
      <c r="B73" s="35" t="s">
        <v>93</v>
      </c>
      <c r="C73" s="19"/>
      <c r="D73" s="37"/>
    </row>
    <row r="74" spans="2:4" ht="19.5" thickBot="1" x14ac:dyDescent="0.35">
      <c r="B74" s="38" t="s">
        <v>94</v>
      </c>
      <c r="C74" s="39">
        <f>SUM(C7:C73)</f>
        <v>54</v>
      </c>
      <c r="D74" s="40">
        <f>SUM(D7:D73)</f>
        <v>140528496.21999997</v>
      </c>
    </row>
  </sheetData>
  <mergeCells count="3">
    <mergeCell ref="B3:D3"/>
    <mergeCell ref="B5:D5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zoomScaleNormal="100" workbookViewId="0">
      <selection activeCell="O12" sqref="O12"/>
    </sheetView>
  </sheetViews>
  <sheetFormatPr baseColWidth="10" defaultRowHeight="15" x14ac:dyDescent="0.25"/>
  <sheetData>
    <row r="1" spans="1:2" x14ac:dyDescent="0.25">
      <c r="A1" t="s">
        <v>99</v>
      </c>
      <c r="B1">
        <v>24</v>
      </c>
    </row>
    <row r="2" spans="1:2" x14ac:dyDescent="0.25">
      <c r="A2" t="s">
        <v>100</v>
      </c>
      <c r="B2">
        <v>30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Recursos ingresados</vt:lpstr>
      <vt:lpstr>tipo de acto </vt:lpstr>
      <vt:lpstr>Gráfica de Ingresados</vt:lpstr>
      <vt:lpstr>Fallados y en Trámite </vt:lpstr>
      <vt:lpstr>Instituciones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cp:lastPrinted>2026-04-01T19:17:11Z</cp:lastPrinted>
  <dcterms:created xsi:type="dcterms:W3CDTF">2026-02-05T12:45:29Z</dcterms:created>
  <dcterms:modified xsi:type="dcterms:W3CDTF">2026-04-01T19:18:56Z</dcterms:modified>
</cp:coreProperties>
</file>