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91C5CDDC-7627-4AF5-AD50-86B13ADB6E73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r:id="rId9"/>
    <sheet name="grafica de ingresados" sheetId="21" r:id="rId10"/>
    <sheet name="grafica t acto selecc" sheetId="22" state="hidden" r:id="rId11"/>
    <sheet name="Fallados y en tramite" sheetId="20" r:id="rId12"/>
    <sheet name="instituciones" sheetId="7" r:id="rId13"/>
    <sheet name="grafica de fallados y tramite" sheetId="29" r:id="rId14"/>
    <sheet name="Hoja8" sheetId="8" state="hidden" r:id="rId15"/>
    <sheet name="todas las inst" sheetId="18" state="hidden" r:id="rId16"/>
  </sheet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1" i="7" l="1"/>
  <c r="E25" i="6"/>
  <c r="F51" i="7"/>
  <c r="C21" i="10" l="1"/>
  <c r="D25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<sst xmlns="http://schemas.openxmlformats.org/spreadsheetml/2006/main" count="3260" uniqueCount="293">
  <si>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</si>
  <si>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</si>
  <si>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</si>
  <si>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</si>
  <si>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</si>
  <si>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</si>
  <si>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</si>
  <si>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</si>
  <si>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</si>
  <si>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</si>
  <si>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</si>
  <si>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</si>
  <si>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</si>
  <si>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</si>
  <si>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</si>
  <si>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</si>
  <si>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</si>
  <si>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</si>
  <si>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</si>
  <si>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</si>
  <si>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</si>
  <si>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</si>
  <si>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</si>
  <si>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</si>
  <si>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</si>
  <si>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</si>
  <si>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</si>
  <si>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</si>
  <si>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</si>
  <si>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</si>
  <si>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</si>
  <si>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</si>
  <si>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</si>
  <si>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</si>
  <si>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</si>
  <si>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</si>
  <si>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</si>
  <si>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</si>
  <si>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</si>
  <si>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</si>
  <si>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</si>
  <si>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</si>
  <si>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</si>
  <si>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</si>
  <si>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</si>
  <si>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</si>
  <si>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</si>
  <si>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</si>
  <si>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</si>
  <si>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</si>
  <si>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</si>
  <si>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</si>
  <si>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</si>
  <si>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</si>
  <si>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</si>
  <si>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</si>
  <si>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</si>
  <si>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</si>
  <si>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</si>
  <si>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</si>
  <si>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</si>
  <si>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</si>
  <si>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</si>
  <si>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</si>
  <si>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</si>
  <si>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</si>
  <si>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</si>
  <si>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</si>
  <si>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</si>
  <si>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</si>
  <si>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</si>
  <si>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</si>
  <si>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</si>
  <si>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</si>
  <si>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</si>
  <si>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</si>
  <si>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</si>
  <si>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</si>
  <si>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</si>
  <si>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</si>
  <si>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</si>
  <si>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</si>
  <si>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</si>
  <si>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</si>
  <si>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</si>
  <si>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</si>
  <si>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</si>
  <si>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</si>
  <si>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</si>
  <si>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</si>
  <si>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</si>
  <si>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</si>
  <si>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</si>
  <si>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</si>
  <si>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</si>
  <si>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</si>
  <si>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</si>
  <si>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</si>
  <si>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</si>
  <si>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</si>
  <si>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</si>
  <si>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</si>
  <si>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</si>
  <si>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</si>
  <si>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</si>
  <si>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</si>
  <si>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</si>
  <si>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</si>
  <si>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</si>
  <si>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</si>
  <si>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</si>
  <si>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</si>
  <si>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</si>
  <si>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</si>
  <si>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</si>
  <si>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</si>
  <si>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</si>
  <si>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</si>
  <si>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</si>
  <si>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</si>
  <si>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</si>
  <si>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</si>
  <si>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</si>
  <si>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</si>
  <si>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</si>
  <si>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</si>
  <si>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</si>
  <si>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</si>
  <si>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</si>
  <si>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</si>
  <si>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</si>
  <si>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</si>
  <si>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</si>
  <si>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</si>
  <si>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</si>
  <si>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</si>
  <si>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</si>
  <si>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</si>
  <si>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</si>
  <si>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</si>
  <si>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</si>
  <si>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</si>
  <si>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</si>
  <si>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</si>
  <si>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</si>
  <si>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</si>
  <si>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</si>
  <si>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</si>
  <si>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</si>
  <si>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</si>
  <si>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</si>
  <si>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</si>
  <si>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</si>
  <si>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</si>
  <si>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</si>
  <si>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</si>
  <si>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</si>
  <si>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</si>
  <si>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</si>
  <si>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</si>
  <si>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</si>
  <si>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</si>
  <si>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</si>
  <si>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</si>
  <si>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</si>
  <si>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</si>
  <si>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</si>
  <si>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</si>
  <si>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</si>
  <si>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</si>
  <si>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</si>
  <si>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</si>
  <si>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</si>
  <si>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</si>
  <si>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</si>
  <si>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</si>
  <si>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</si>
  <si>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</si>
  <si>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</si>
  <si>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</si>
  <si>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</si>
  <si>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</si>
  <si>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</si>
  <si>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</si>
  <si>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</si>
  <si>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</si>
  <si>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</si>
  <si>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</si>
  <si>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</si>
  <si>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</si>
  <si>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</si>
  <si>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</si>
  <si>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</si>
  <si>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</si>
  <si>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</si>
  <si>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</si>
  <si>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</si>
  <si>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</si>
  <si>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</si>
  <si>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</si>
  <si>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</si>
  <si>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</si>
  <si>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</si>
  <si>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</si>
  <si>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</si>
  <si>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</si>
  <si>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</si>
  <si>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</si>
  <si>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</si>
  <si>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</si>
  <si>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</si>
  <si>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</si>
  <si>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</si>
  <si>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</si>
  <si>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</si>
  <si>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</si>
  <si>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</si>
  <si>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</si>
  <si>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</si>
  <si>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</si>
  <si>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</si>
  <si>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</si>
  <si>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</si>
  <si>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</si>
  <si>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</si>
  <si>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</si>
  <si>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</si>
  <si>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</si>
  <si>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</si>
  <si>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</si>
  <si>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</si>
  <si>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</si>
  <si>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</si>
  <si>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</si>
  <si>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</si>
  <si>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</si>
  <si>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</si>
  <si>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</si>
  <si>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</si>
  <si>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</si>
  <si>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</si>
  <si>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</si>
  <si>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</si>
  <si>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</si>
  <si>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</si>
  <si>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</si>
  <si>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Recursos Fallados  y en Trámite </t>
  </si>
  <si>
    <t>EN TRÁMITE</t>
  </si>
  <si>
    <t>Entidad</t>
  </si>
  <si>
    <t>MINISTERIO DE AMBIENTE</t>
  </si>
  <si>
    <t>Procedimiento Especial de Contratación</t>
  </si>
  <si>
    <t>EMPRESA DE TRANSMISIÓN ELÉCTRICA</t>
  </si>
  <si>
    <t>AUTORIDAD DE TRÁNSITO Y TRANSPORTE TERRESTRE</t>
  </si>
  <si>
    <t>INDICASAT-AIP</t>
  </si>
  <si>
    <t>MINISTERIO DE LA MUJER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</si>
  <si>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</si>
  <si>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</si>
  <si>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INSTITUTO DE MERCADEO AGROPECUARIO </t>
  </si>
  <si>
    <t>MINISTERIO DE TRABAJO Y DESARROLLO LABORAL</t>
  </si>
  <si>
    <t>MUNICIPIO DE ALMIRANTE</t>
  </si>
  <si>
    <t>MUNICIPIO DE SAN FRANCISCO</t>
  </si>
  <si>
    <t>PE</t>
  </si>
  <si>
    <t xml:space="preserve">                  TRIBUNAL ADMINISTRATIVODE CONTRATACIONES PÚBLICAS </t>
  </si>
  <si>
    <t>Subasta de Bienes Públicos</t>
  </si>
  <si>
    <t>SB</t>
  </si>
  <si>
    <t>AUTORIDAD NACIONAL DE LOS SERVICIOS PÚBLICOS (ASEP)</t>
  </si>
  <si>
    <t xml:space="preserve">LOTERIA NACIONAL DE BENEFICENCIA </t>
  </si>
  <si>
    <t>MINISTERIO DE SEGURIDAD PÚBLICA</t>
  </si>
  <si>
    <t xml:space="preserve">MINISTERIO PUBLICO </t>
  </si>
  <si>
    <t>SECRETARÍA NACIONAL DE CIENCIA, TECNOLOGÍA E INNOVACIÓN (SENACYT)</t>
  </si>
  <si>
    <t>SECRETARIA NACIONAL DE DISCAPACIDAD (SENADIS)</t>
  </si>
  <si>
    <t>MUNICIPIO DE CHORRERA</t>
  </si>
  <si>
    <t>AEROPUERTO INTERNACIONAL DE TOCUMEN, S.A.</t>
  </si>
  <si>
    <t>BENEMÉRITO CUERPO DE BOMBEROS DE LA REPÚBLICA DE PANAMÁ</t>
  </si>
  <si>
    <t xml:space="preserve">INSTITUTO  DE INNOVACIÓN AGROPECUARIA </t>
  </si>
  <si>
    <t>INSTITUTO NACIONAL DE FORMACIÓN PROFESIONAL Y CAPACITACIÓN PARA EL DESARROLLO HUMANO</t>
  </si>
  <si>
    <t>INSTITUTO TÉCNICO SUPERIOR ESPECIALIZADO</t>
  </si>
  <si>
    <t>MUNICIPIO DE GUALACA</t>
  </si>
  <si>
    <t>UNIVERSIDAD DE PANAMÁ</t>
  </si>
  <si>
    <t>Cotización en Línea</t>
  </si>
  <si>
    <t>CL</t>
  </si>
  <si>
    <t>Compras Emergencia Ambiental</t>
  </si>
  <si>
    <t>EM</t>
  </si>
  <si>
    <t>CENTRO NACIONAL DE METROLOGÍA DE PANAMÁ AIP</t>
  </si>
  <si>
    <t>AUTORIDAD NACIONAL DE DESCENTRALIZACIÓN</t>
  </si>
  <si>
    <t>MINISTERIO DE CULTURA</t>
  </si>
  <si>
    <t>PROCURADURÍA GENERAL DE LA NACIÓN</t>
  </si>
  <si>
    <t>del 01 Enero al 31 de Mayo 2024</t>
  </si>
  <si>
    <t>del 01 Enero al 31 de Mayo de 2024</t>
  </si>
  <si>
    <t xml:space="preserve">       del  01 de Enero al 31 de Mayo  de 2024</t>
  </si>
  <si>
    <t xml:space="preserve">                                                                                  del 01 Enero al 31 de Mayo de 2024</t>
  </si>
  <si>
    <t>INSTITUTO NACIONAL DE HABILITACIÓN ESPECIAL (IPHE)</t>
  </si>
  <si>
    <t>MERCADOS NACIONALES DE LA CADENA DE FRÍO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</si>
</sst>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4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11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0" fillId="7" borderId="24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vertical="center" wrapText="1"/>
    </xf>
    <xf numFmtId="0" fontId="35" fillId="6" borderId="17" xfId="0" applyFont="1" applyFill="1" applyBorder="1" applyAlignment="1">
      <alignment horizontal="center" vertical="center"/>
    </xf>
    <xf numFmtId="172" fontId="35" fillId="6" borderId="16" xfId="0" applyNumberFormat="1" applyFont="1" applyFill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left" vertical="center"/>
    </xf>
    <xf numFmtId="172" fontId="35" fillId="0" borderId="21" xfId="0" applyNumberFormat="1" applyFont="1" applyBorder="1" applyAlignment="1">
      <alignment horizontal="left" vertical="center"/>
    </xf>
    <xf numFmtId="0" fontId="35" fillId="0" borderId="17" xfId="0" applyFont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right" vertical="center"/>
    </xf>
    <xf numFmtId="0" fontId="35" fillId="7" borderId="26" xfId="0" applyFont="1" applyFill="1" applyBorder="1" applyAlignment="1">
      <alignment horizontal="center"/>
    </xf>
    <xf numFmtId="172" fontId="35" fillId="7" borderId="23" xfId="0" applyNumberFormat="1" applyFont="1" applyFill="1" applyBorder="1" applyAlignment="1">
      <alignment horizontal="right"/>
    </xf>
    <xf numFmtId="0" fontId="35" fillId="6" borderId="26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left" vertical="center" wrapText="1"/>
    </xf>
    <xf numFmtId="0" fontId="30" fillId="7" borderId="38" xfId="0" applyFont="1" applyFill="1" applyBorder="1"/>
    <xf numFmtId="0" fontId="35" fillId="6" borderId="38" xfId="0" applyFont="1" applyFill="1" applyBorder="1" applyAlignment="1">
      <alignment vertical="center" wrapText="1"/>
    </xf>
    <xf numFmtId="172" fontId="35" fillId="6" borderId="23" xfId="0" applyNumberFormat="1" applyFont="1" applyFill="1" applyBorder="1" applyAlignment="1">
      <alignment horizontal="right" vertical="center"/>
    </xf>
    <xf numFmtId="0" fontId="36" fillId="0" borderId="0" xfId="0" applyFont="1"/>
    <xf numFmtId="0" fontId="35" fillId="6" borderId="20" xfId="0" applyFont="1" applyFill="1" applyBorder="1" applyAlignment="1">
      <alignment horizontal="left" vertical="center" wrapText="1"/>
    </xf>
    <xf numFmtId="0" fontId="35" fillId="6" borderId="25" xfId="0" applyFont="1" applyFill="1" applyBorder="1" applyAlignment="1">
      <alignment horizontal="center" vertical="center"/>
    </xf>
    <xf numFmtId="172" fontId="35" fillId="6" borderId="22" xfId="0" applyNumberFormat="1" applyFont="1" applyFill="1" applyBorder="1" applyAlignment="1">
      <alignment horizontal="left" vertical="center"/>
    </xf>
    <xf numFmtId="0" fontId="32" fillId="8" borderId="39" xfId="0" applyFont="1" applyFill="1" applyBorder="1"/>
    <xf numFmtId="0" fontId="32" fillId="8" borderId="40" xfId="0" applyFont="1" applyFill="1" applyBorder="1" applyAlignment="1">
      <alignment horizontal="center"/>
    </xf>
    <xf numFmtId="0" fontId="32" fillId="8" borderId="24" xfId="0" applyFont="1" applyFill="1" applyBorder="1" applyAlignment="1">
      <alignment horizontal="center"/>
    </xf>
    <xf numFmtId="172" fontId="32" fillId="8" borderId="16" xfId="0" applyNumberFormat="1" applyFont="1" applyFill="1" applyBorder="1" applyAlignment="1">
      <alignment horizontal="right"/>
    </xf>
    <xf numFmtId="0" fontId="32" fillId="6" borderId="27" xfId="0" applyFont="1" applyFill="1" applyBorder="1"/>
    <xf numFmtId="0" fontId="32" fillId="6" borderId="41" xfId="0" applyFont="1" applyFill="1" applyBorder="1" applyAlignment="1">
      <alignment horizontal="center"/>
    </xf>
    <xf numFmtId="172" fontId="32" fillId="6" borderId="42" xfId="0" applyNumberFormat="1" applyFont="1" applyFill="1" applyBorder="1" applyAlignment="1">
      <alignment horizontal="right"/>
    </xf>
    <xf numFmtId="0" fontId="35" fillId="6" borderId="27" xfId="0" applyFont="1" applyFill="1" applyBorder="1" applyAlignment="1">
      <alignment horizontal="left" vertical="center" wrapText="1"/>
    </xf>
    <xf numFmtId="0" fontId="35" fillId="6" borderId="41" xfId="0" applyFont="1" applyFill="1" applyBorder="1" applyAlignment="1">
      <alignment horizontal="center" vertical="center"/>
    </xf>
    <xf numFmtId="172" fontId="35" fillId="6" borderId="42" xfId="0" applyNumberFormat="1" applyFont="1" applyFill="1" applyBorder="1" applyAlignment="1">
      <alignment horizontal="left" vertical="center"/>
    </xf>
    <xf numFmtId="0" fontId="39" fillId="0" borderId="25" xfId="0" applyFont="1" applyBorder="1" applyAlignment="1">
      <alignment horizontal="center" vertical="center"/>
    </xf>
    <xf numFmtId="172" fontId="31" fillId="0" borderId="16" xfId="0" applyNumberFormat="1" applyFont="1" applyBorder="1" applyAlignment="1">
      <alignment horizontal="center" vertical="center"/>
    </xf>
    <xf numFmtId="0" fontId="32" fillId="0" borderId="17" xfId="0" applyFont="1" applyBorder="1"/>
    <xf numFmtId="0" fontId="32" fillId="0" borderId="43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172" fontId="32" fillId="0" borderId="23" xfId="0" applyNumberFormat="1" applyFont="1" applyBorder="1" applyAlignment="1">
      <alignment horizontal="right"/>
    </xf>
    <xf numFmtId="0" fontId="32" fillId="8" borderId="24" xfId="0" applyFont="1" applyFill="1" applyBorder="1"/>
    <xf numFmtId="0" fontId="32" fillId="8" borderId="0" xfId="0" applyFont="1" applyFill="1" applyAlignment="1">
      <alignment horizontal="center"/>
    </xf>
    <xf numFmtId="172" fontId="32" fillId="8" borderId="22" xfId="0" applyNumberFormat="1" applyFont="1" applyFill="1" applyBorder="1" applyAlignment="1">
      <alignment horizontal="right"/>
    </xf>
    <xf numFmtId="0" fontId="32" fillId="8" borderId="1" xfId="0" applyFont="1" applyFill="1" applyBorder="1"/>
    <xf numFmtId="0" fontId="32" fillId="8" borderId="1" xfId="0" applyFont="1" applyFill="1" applyBorder="1" applyAlignment="1">
      <alignment horizontal="center"/>
    </xf>
    <xf numFmtId="172" fontId="32" fillId="8" borderId="1" xfId="0" applyNumberFormat="1" applyFont="1" applyFill="1" applyBorder="1" applyAlignment="1">
      <alignment horizontal="right"/>
    </xf>
    <xf numFmtId="0" fontId="32" fillId="6" borderId="1" xfId="0" applyFont="1" applyFill="1" applyBorder="1"/>
    <xf numFmtId="0" fontId="32" fillId="6" borderId="1" xfId="0" applyFont="1" applyFill="1" applyBorder="1" applyAlignment="1">
      <alignment horizontal="center"/>
    </xf>
    <xf numFmtId="172" fontId="32" fillId="6" borderId="1" xfId="0" applyNumberFormat="1" applyFont="1" applyFill="1" applyBorder="1" applyAlignment="1">
      <alignment horizontal="right"/>
    </xf>
    <xf numFmtId="0" fontId="31" fillId="0" borderId="18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center" vertical="center"/>
    </xf>
    <xf numFmtId="0" fontId="31" fillId="0" borderId="38" xfId="0" applyFont="1" applyBorder="1" applyAlignment="1">
      <alignment horizontal="left" vertical="center" wrapText="1"/>
    </xf>
    <xf numFmtId="172" fontId="35" fillId="0" borderId="22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172" fontId="31" fillId="0" borderId="1" xfId="0" applyNumberFormat="1" applyFont="1" applyBorder="1" applyAlignment="1">
      <alignment horizontal="center" vertical="center"/>
    </xf>
    <xf numFmtId="0" fontId="35" fillId="9" borderId="19" xfId="0" applyFont="1" applyFill="1" applyBorder="1" applyAlignment="1">
      <alignment horizontal="left" vertical="center" wrapText="1"/>
    </xf>
    <xf numFmtId="0" fontId="35" fillId="9" borderId="17" xfId="0" applyFont="1" applyFill="1" applyBorder="1" applyAlignment="1">
      <alignment horizontal="center" vertical="center"/>
    </xf>
    <xf numFmtId="172" fontId="35" fillId="9" borderId="21" xfId="0" applyNumberFormat="1" applyFont="1" applyFill="1" applyBorder="1" applyAlignment="1">
      <alignment horizontal="left" vertical="center"/>
    </xf>
    <xf numFmtId="0" fontId="35" fillId="9" borderId="27" xfId="0" applyFont="1" applyFill="1" applyBorder="1" applyAlignment="1">
      <alignment horizontal="left" vertical="center" wrapText="1"/>
    </xf>
    <xf numFmtId="0" fontId="35" fillId="9" borderId="41" xfId="0" applyFont="1" applyFill="1" applyBorder="1" applyAlignment="1">
      <alignment horizontal="center" vertical="center"/>
    </xf>
    <xf numFmtId="172" fontId="35" fillId="9" borderId="42" xfId="0" applyNumberFormat="1" applyFont="1" applyFill="1" applyBorder="1" applyAlignment="1">
      <alignment horizontal="left" vertical="center"/>
    </xf>
    <xf numFmtId="172" fontId="35" fillId="9" borderId="16" xfId="0" applyNumberFormat="1" applyFont="1" applyFill="1" applyBorder="1" applyAlignment="1">
      <alignment horizontal="center" vertical="center"/>
    </xf>
    <xf numFmtId="4" fontId="27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MAYO de 2024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735056941766485E-2"/>
          <c:y val="0.2804587470044505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=70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80.46%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APELACIÓN=17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19.54%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59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1377233.38</c:v>
                </c:pt>
                <c:pt idx="3">
                  <c:v>0</c:v>
                </c:pt>
                <c:pt idx="4">
                  <c:v>0</c:v>
                </c:pt>
                <c:pt idx="5">
                  <c:v>6249362.7000000002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Mayo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3237646858453234"/>
          <c:y val="2.572048462982375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2338786444E-2"/>
          <c:y val="0.29169254771946074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0"/>
                  <c:y val="5.6360075733567362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=61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70.11%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7.396585488733413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-3.7826540512099958E-2"/>
                  <c:y val="-2.622559177006936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=26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29.89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49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444" y="682544"/>
          <a:ext cx="944105" cy="86193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04774"/>
          <a:ext cx="1635125" cy="14509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B/.97,898,746.69</a:t>
          </a:r>
          <a:r>
            <a:rPr lang="es-PA" sz="3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87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94" t="s">
        <v>30</v>
      </c>
      <c r="C1" s="294"/>
      <c r="D1" s="294"/>
      <c r="E1" s="294"/>
    </row>
    <row r="2" spans="2:5" x14ac:dyDescent="0.3">
      <c r="B2" s="294" t="s">
        <v>29</v>
      </c>
      <c r="C2" s="294"/>
      <c r="D2" s="294"/>
      <c r="E2" s="294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93"/>
      <c r="C40" s="293"/>
      <c r="D40" s="293"/>
      <c r="E40" s="293"/>
    </row>
    <row r="41" spans="2:5" x14ac:dyDescent="0.3">
      <c r="B41" s="293"/>
      <c r="C41" s="293"/>
      <c r="D41" s="293"/>
      <c r="E41" s="293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Q26" sqref="Q26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59</v>
      </c>
    </row>
    <row r="2" spans="1:4" x14ac:dyDescent="0.25">
      <c r="A2" t="s">
        <v>241</v>
      </c>
      <c r="B2">
        <v>14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1377233.38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6249362.7000000002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F20" sqref="F20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302" t="s">
        <v>244</v>
      </c>
      <c r="D6" s="302"/>
      <c r="E6" s="302"/>
      <c r="F6" s="302"/>
      <c r="G6" s="46"/>
    </row>
    <row r="7" spans="3:7" x14ac:dyDescent="0.4">
      <c r="C7" s="302" t="s">
        <v>246</v>
      </c>
      <c r="D7" s="302"/>
      <c r="E7" s="302"/>
      <c r="F7" s="302"/>
      <c r="G7" s="39"/>
    </row>
    <row r="8" spans="3:7" x14ac:dyDescent="0.4">
      <c r="C8" s="302" t="s">
        <v>287</v>
      </c>
      <c r="D8" s="302"/>
      <c r="E8" s="302"/>
      <c r="F8" s="302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61</v>
      </c>
      <c r="E14" s="201">
        <v>0.70109999999999995</v>
      </c>
      <c r="F14" s="202">
        <v>87439966.819999993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26</v>
      </c>
      <c r="E16" s="187">
        <v>0.2989</v>
      </c>
      <c r="F16" s="188">
        <v>10458779.869999999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87</v>
      </c>
      <c r="E18" s="197">
        <f>SUM(E14:E17)</f>
        <v>1</v>
      </c>
      <c r="F18" s="198">
        <f>SUM(F14:F17)</f>
        <v>97898746.689999998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J169"/>
  <sheetViews>
    <sheetView showGridLines="0" topLeftCell="D1" zoomScale="118" zoomScaleNormal="118" workbookViewId="0">
      <selection activeCell="I34" sqref="I34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314" t="s">
        <v>255</v>
      </c>
      <c r="F6" s="314"/>
      <c r="G6" s="314"/>
      <c r="H6" s="314"/>
    </row>
    <row r="7" spans="5:9" ht="19.5" customHeight="1" x14ac:dyDescent="0.4">
      <c r="E7" s="164" t="s">
        <v>256</v>
      </c>
      <c r="F7" s="164"/>
      <c r="G7" s="165"/>
      <c r="H7" s="165"/>
    </row>
    <row r="8" spans="5:9" ht="18.75" customHeight="1" x14ac:dyDescent="0.4">
      <c r="E8" s="166" t="s">
        <v>290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248</v>
      </c>
      <c r="F11" s="232" t="s">
        <v>15</v>
      </c>
      <c r="G11" s="184" t="s">
        <v>18</v>
      </c>
    </row>
    <row r="12" spans="5:9" s="163" customFormat="1" ht="21" customHeight="1" x14ac:dyDescent="0.35">
      <c r="E12" s="278" t="s">
        <v>272</v>
      </c>
      <c r="F12" s="279">
        <v>2</v>
      </c>
      <c r="G12" s="264">
        <v>43016191.359999999</v>
      </c>
    </row>
    <row r="13" spans="5:9" s="163" customFormat="1" ht="21" customHeight="1" x14ac:dyDescent="0.35">
      <c r="E13" s="282" t="s">
        <v>284</v>
      </c>
      <c r="F13" s="283">
        <v>1</v>
      </c>
      <c r="G13" s="284">
        <v>31000</v>
      </c>
    </row>
    <row r="14" spans="5:9" s="163" customFormat="1" ht="31.5" customHeight="1" thickBot="1" x14ac:dyDescent="0.4">
      <c r="E14" s="280" t="s">
        <v>265</v>
      </c>
      <c r="F14" s="263">
        <v>1</v>
      </c>
      <c r="G14" s="281">
        <v>40000</v>
      </c>
    </row>
    <row r="15" spans="5:9" s="249" customFormat="1" ht="21" customHeight="1" thickBot="1" x14ac:dyDescent="0.25">
      <c r="E15" s="234" t="s">
        <v>252</v>
      </c>
      <c r="F15" s="236">
        <v>1</v>
      </c>
      <c r="G15" s="237">
        <v>285500</v>
      </c>
    </row>
    <row r="16" spans="5:9" s="249" customFormat="1" ht="21" customHeight="1" thickBot="1" x14ac:dyDescent="0.25">
      <c r="E16" s="234" t="s">
        <v>273</v>
      </c>
      <c r="F16" s="236">
        <v>2</v>
      </c>
      <c r="G16" s="237">
        <v>101767.7</v>
      </c>
    </row>
    <row r="17" spans="5:7" s="249" customFormat="1" ht="21" customHeight="1" thickBot="1" x14ac:dyDescent="0.25">
      <c r="E17" s="285" t="s">
        <v>75</v>
      </c>
      <c r="F17" s="286">
        <v>5</v>
      </c>
      <c r="G17" s="291">
        <v>158948.25</v>
      </c>
    </row>
    <row r="18" spans="5:7" s="249" customFormat="1" ht="21" customHeight="1" thickBot="1" x14ac:dyDescent="0.25">
      <c r="E18" s="234" t="s">
        <v>283</v>
      </c>
      <c r="F18" s="236">
        <v>1</v>
      </c>
      <c r="G18" s="237">
        <v>61800</v>
      </c>
    </row>
    <row r="19" spans="5:7" s="163" customFormat="1" ht="21.75" customHeight="1" thickBot="1" x14ac:dyDescent="0.4">
      <c r="E19" s="233" t="s">
        <v>251</v>
      </c>
      <c r="F19" s="236">
        <v>2</v>
      </c>
      <c r="G19" s="238">
        <v>8204755</v>
      </c>
    </row>
    <row r="20" spans="5:7" s="163" customFormat="1" ht="33.75" customHeight="1" thickBot="1" x14ac:dyDescent="0.4">
      <c r="E20" s="234" t="s">
        <v>253</v>
      </c>
      <c r="F20" s="236">
        <v>1</v>
      </c>
      <c r="G20" s="238">
        <v>78000</v>
      </c>
    </row>
    <row r="21" spans="5:7" s="163" customFormat="1" ht="33.75" customHeight="1" thickBot="1" x14ac:dyDescent="0.4">
      <c r="E21" s="234" t="s">
        <v>274</v>
      </c>
      <c r="F21" s="236">
        <v>2</v>
      </c>
      <c r="G21" s="238">
        <v>46010</v>
      </c>
    </row>
    <row r="22" spans="5:7" s="163" customFormat="1" ht="33.75" customHeight="1" thickBot="1" x14ac:dyDescent="0.4">
      <c r="E22" s="234" t="s">
        <v>106</v>
      </c>
      <c r="F22" s="236">
        <v>1</v>
      </c>
      <c r="G22" s="238">
        <v>298692.64</v>
      </c>
    </row>
    <row r="23" spans="5:7" s="163" customFormat="1" ht="33.75" customHeight="1" thickBot="1" x14ac:dyDescent="0.4">
      <c r="E23" s="234" t="s">
        <v>257</v>
      </c>
      <c r="F23" s="236">
        <v>1</v>
      </c>
      <c r="G23" s="238">
        <v>445582.1</v>
      </c>
    </row>
    <row r="24" spans="5:7" s="163" customFormat="1" ht="33.75" customHeight="1" thickBot="1" x14ac:dyDescent="0.4">
      <c r="E24" s="234" t="s">
        <v>291</v>
      </c>
      <c r="F24" s="236">
        <v>1</v>
      </c>
      <c r="G24" s="238">
        <v>274664.71999999997</v>
      </c>
    </row>
    <row r="25" spans="5:7" s="163" customFormat="1" ht="33.75" customHeight="1" thickBot="1" x14ac:dyDescent="0.4">
      <c r="E25" s="234" t="s">
        <v>275</v>
      </c>
      <c r="F25" s="236">
        <v>2</v>
      </c>
      <c r="G25" s="238">
        <v>209994.89</v>
      </c>
    </row>
    <row r="26" spans="5:7" s="163" customFormat="1" ht="33.75" customHeight="1" thickBot="1" x14ac:dyDescent="0.4">
      <c r="E26" s="234" t="s">
        <v>167</v>
      </c>
      <c r="F26" s="236">
        <v>3</v>
      </c>
      <c r="G26" s="238">
        <v>5614557.3399999999</v>
      </c>
    </row>
    <row r="27" spans="5:7" s="163" customFormat="1" ht="33.75" customHeight="1" thickBot="1" x14ac:dyDescent="0.4">
      <c r="E27" s="234" t="s">
        <v>276</v>
      </c>
      <c r="F27" s="236">
        <v>4</v>
      </c>
      <c r="G27" s="238">
        <v>615000</v>
      </c>
    </row>
    <row r="28" spans="5:7" s="163" customFormat="1" ht="33.75" customHeight="1" thickBot="1" x14ac:dyDescent="0.4">
      <c r="E28" s="234" t="s">
        <v>266</v>
      </c>
      <c r="F28" s="236">
        <v>1</v>
      </c>
      <c r="G28" s="238">
        <v>115969.05</v>
      </c>
    </row>
    <row r="29" spans="5:7" s="163" customFormat="1" ht="33.75" customHeight="1" thickBot="1" x14ac:dyDescent="0.4">
      <c r="E29" s="234" t="s">
        <v>292</v>
      </c>
      <c r="F29" s="236">
        <v>1</v>
      </c>
      <c r="G29" s="238">
        <v>6634</v>
      </c>
    </row>
    <row r="30" spans="5:7" s="163" customFormat="1" ht="21.75" customHeight="1" thickBot="1" x14ac:dyDescent="0.4">
      <c r="E30" s="245" t="s">
        <v>249</v>
      </c>
      <c r="F30" s="240">
        <v>1</v>
      </c>
      <c r="G30" s="239">
        <v>2379388</v>
      </c>
    </row>
    <row r="31" spans="5:7" s="163" customFormat="1" ht="21.75" customHeight="1" thickBot="1" x14ac:dyDescent="0.4">
      <c r="E31" s="245" t="s">
        <v>285</v>
      </c>
      <c r="F31" s="240">
        <v>1</v>
      </c>
      <c r="G31" s="239">
        <v>7800</v>
      </c>
    </row>
    <row r="32" spans="5:7" s="163" customFormat="1" ht="21.75" customHeight="1" thickBot="1" x14ac:dyDescent="0.4">
      <c r="E32" s="245" t="s">
        <v>187</v>
      </c>
      <c r="F32" s="240">
        <v>4</v>
      </c>
      <c r="G32" s="239">
        <v>102005.95</v>
      </c>
    </row>
    <row r="33" spans="5:10" s="163" customFormat="1" ht="21.75" customHeight="1" thickBot="1" x14ac:dyDescent="0.4">
      <c r="E33" s="285" t="s">
        <v>213</v>
      </c>
      <c r="F33" s="286">
        <v>15</v>
      </c>
      <c r="G33" s="287">
        <v>388860.43</v>
      </c>
    </row>
    <row r="34" spans="5:10" s="163" customFormat="1" ht="21.75" customHeight="1" thickBot="1" x14ac:dyDescent="0.4">
      <c r="E34" s="245" t="s">
        <v>254</v>
      </c>
      <c r="F34" s="240">
        <v>1</v>
      </c>
      <c r="G34" s="239">
        <v>50000</v>
      </c>
    </row>
    <row r="35" spans="5:10" s="163" customFormat="1" ht="24" customHeight="1" thickBot="1" x14ac:dyDescent="0.4">
      <c r="E35" s="234" t="s">
        <v>225</v>
      </c>
      <c r="F35" s="236">
        <v>1</v>
      </c>
      <c r="G35" s="238">
        <v>162527.12</v>
      </c>
    </row>
    <row r="36" spans="5:10" s="163" customFormat="1" ht="24" customHeight="1" thickBot="1" x14ac:dyDescent="0.4">
      <c r="E36" s="288" t="s">
        <v>76</v>
      </c>
      <c r="F36" s="289">
        <v>10</v>
      </c>
      <c r="G36" s="290">
        <v>29480273.760000002</v>
      </c>
    </row>
    <row r="37" spans="5:10" s="163" customFormat="1" ht="24" customHeight="1" thickBot="1" x14ac:dyDescent="0.4">
      <c r="E37" s="260" t="s">
        <v>267</v>
      </c>
      <c r="F37" s="261">
        <v>2</v>
      </c>
      <c r="G37" s="262">
        <v>96396.57</v>
      </c>
    </row>
    <row r="38" spans="5:10" s="163" customFormat="1" ht="24" customHeight="1" thickBot="1" x14ac:dyDescent="0.4">
      <c r="E38" s="260" t="s">
        <v>268</v>
      </c>
      <c r="F38" s="261">
        <v>2</v>
      </c>
      <c r="G38" s="262">
        <v>16302.25</v>
      </c>
    </row>
    <row r="39" spans="5:10" s="163" customFormat="1" ht="24" customHeight="1" thickBot="1" x14ac:dyDescent="0.4">
      <c r="E39" s="250" t="s">
        <v>258</v>
      </c>
      <c r="F39" s="251">
        <v>1</v>
      </c>
      <c r="G39" s="252">
        <v>298369.5</v>
      </c>
    </row>
    <row r="40" spans="5:10" s="163" customFormat="1" ht="23.25" customHeight="1" thickBot="1" x14ac:dyDescent="0.4">
      <c r="E40" s="235" t="s">
        <v>259</v>
      </c>
      <c r="F40" s="236">
        <v>1</v>
      </c>
      <c r="G40" s="241">
        <v>19000</v>
      </c>
    </row>
    <row r="41" spans="5:10" s="163" customFormat="1" ht="23.25" customHeight="1" thickBot="1" x14ac:dyDescent="0.4">
      <c r="E41" s="235" t="s">
        <v>271</v>
      </c>
      <c r="F41" s="236">
        <v>1</v>
      </c>
      <c r="G41" s="241">
        <v>35000</v>
      </c>
    </row>
    <row r="42" spans="5:10" s="163" customFormat="1" ht="23.25" customHeight="1" thickBot="1" x14ac:dyDescent="0.4">
      <c r="E42" s="235" t="s">
        <v>277</v>
      </c>
      <c r="F42" s="236">
        <v>1</v>
      </c>
      <c r="G42" s="241">
        <v>41250</v>
      </c>
    </row>
    <row r="43" spans="5:10" s="163" customFormat="1" ht="23.25" customHeight="1" thickBot="1" x14ac:dyDescent="0.4">
      <c r="E43" s="235" t="s">
        <v>82</v>
      </c>
      <c r="F43" s="236">
        <v>4</v>
      </c>
      <c r="G43" s="241">
        <v>4032819.31</v>
      </c>
      <c r="J43" s="292"/>
    </row>
    <row r="44" spans="5:10" s="163" customFormat="1" ht="23.25" customHeight="1" thickBot="1" x14ac:dyDescent="0.4">
      <c r="E44" s="235" t="s">
        <v>260</v>
      </c>
      <c r="F44" s="236">
        <v>1</v>
      </c>
      <c r="G44" s="241">
        <v>15000</v>
      </c>
    </row>
    <row r="45" spans="5:10" s="163" customFormat="1" ht="23.25" customHeight="1" thickBot="1" x14ac:dyDescent="0.4">
      <c r="E45" s="235" t="s">
        <v>98</v>
      </c>
      <c r="F45" s="236">
        <v>2</v>
      </c>
      <c r="G45" s="241">
        <v>382605</v>
      </c>
    </row>
    <row r="46" spans="5:10" s="163" customFormat="1" ht="23.25" customHeight="1" thickBot="1" x14ac:dyDescent="0.4">
      <c r="E46" s="247" t="s">
        <v>286</v>
      </c>
      <c r="F46" s="244">
        <v>1</v>
      </c>
      <c r="G46" s="248">
        <v>7800</v>
      </c>
    </row>
    <row r="47" spans="5:10" s="163" customFormat="1" ht="23.25" customHeight="1" thickBot="1" x14ac:dyDescent="0.4">
      <c r="E47" s="247" t="s">
        <v>269</v>
      </c>
      <c r="F47" s="244">
        <v>1</v>
      </c>
      <c r="G47" s="248">
        <v>49600</v>
      </c>
    </row>
    <row r="48" spans="5:10" s="163" customFormat="1" ht="23.25" customHeight="1" thickBot="1" x14ac:dyDescent="0.4">
      <c r="E48" s="247" t="s">
        <v>270</v>
      </c>
      <c r="F48" s="244">
        <v>1</v>
      </c>
      <c r="G48" s="248">
        <v>200000</v>
      </c>
    </row>
    <row r="49" spans="5:8" s="163" customFormat="1" ht="23.25" customHeight="1" thickBot="1" x14ac:dyDescent="0.4">
      <c r="E49" s="247" t="s">
        <v>278</v>
      </c>
      <c r="F49" s="244">
        <v>2</v>
      </c>
      <c r="G49" s="248">
        <v>178568.69</v>
      </c>
    </row>
    <row r="50" spans="5:8" s="163" customFormat="1" ht="23.25" customHeight="1" thickBot="1" x14ac:dyDescent="0.4">
      <c r="E50" s="247" t="s">
        <v>121</v>
      </c>
      <c r="F50" s="244">
        <v>2</v>
      </c>
      <c r="G50" s="248">
        <v>350113.06</v>
      </c>
    </row>
    <row r="51" spans="5:8" s="163" customFormat="1" ht="23.25" customHeight="1" thickBot="1" x14ac:dyDescent="0.4">
      <c r="E51" s="246" t="s">
        <v>243</v>
      </c>
      <c r="F51" s="242">
        <f>SUM(F12:F50)</f>
        <v>87</v>
      </c>
      <c r="G51" s="243">
        <f>SUM(G12:G50)</f>
        <v>97898746.689999998</v>
      </c>
    </row>
    <row r="52" spans="5:8" s="163" customFormat="1" ht="23.25" customHeight="1" x14ac:dyDescent="0.4">
      <c r="E52" s="38"/>
      <c r="F52" s="38"/>
      <c r="G52" s="38"/>
    </row>
    <row r="53" spans="5:8" s="163" customFormat="1" ht="21.75" customHeight="1" x14ac:dyDescent="0.4">
      <c r="E53" s="38"/>
      <c r="F53" s="38"/>
      <c r="G53" s="38"/>
    </row>
    <row r="54" spans="5:8" s="163" customFormat="1" ht="24.75" customHeight="1" x14ac:dyDescent="0.4">
      <c r="E54" s="38"/>
      <c r="F54" s="38"/>
      <c r="G54" s="38"/>
    </row>
    <row r="55" spans="5:8" s="163" customFormat="1" ht="24.75" customHeight="1" x14ac:dyDescent="0.4">
      <c r="E55" s="38"/>
      <c r="F55" s="38"/>
      <c r="G55" s="38"/>
    </row>
    <row r="56" spans="5:8" s="163" customFormat="1" ht="24" customHeight="1" x14ac:dyDescent="0.4">
      <c r="E56" s="38"/>
      <c r="F56" s="38"/>
      <c r="G56" s="38"/>
    </row>
    <row r="57" spans="5:8" ht="21.75" customHeight="1" x14ac:dyDescent="0.4"/>
    <row r="58" spans="5:8" ht="24.75" customHeight="1" x14ac:dyDescent="0.4">
      <c r="H58" s="163"/>
    </row>
    <row r="59" spans="5:8" ht="21.75" customHeight="1" x14ac:dyDescent="0.4">
      <c r="H59" s="163"/>
    </row>
    <row r="60" spans="5:8" ht="21.75" customHeight="1" x14ac:dyDescent="0.4">
      <c r="H60" s="163"/>
    </row>
    <row r="61" spans="5:8" ht="21.75" customHeight="1" x14ac:dyDescent="0.4"/>
    <row r="62" spans="5:8" ht="21.75" customHeight="1" x14ac:dyDescent="0.4"/>
    <row r="63" spans="5:8" ht="36" customHeight="1" x14ac:dyDescent="0.4"/>
    <row r="64" spans="5:8" ht="21.75" customHeight="1" x14ac:dyDescent="0.4"/>
    <row r="65" spans="9:9" ht="30" customHeight="1" x14ac:dyDescent="0.4"/>
    <row r="66" spans="9:9" ht="30" customHeight="1" x14ac:dyDescent="0.4"/>
    <row r="67" spans="9:9" ht="21.75" customHeight="1" x14ac:dyDescent="0.4"/>
    <row r="68" spans="9:9" ht="21.75" customHeight="1" x14ac:dyDescent="0.4"/>
    <row r="69" spans="9:9" ht="16.149999999999999" customHeight="1" x14ac:dyDescent="0.4"/>
    <row r="70" spans="9:9" ht="34.5" customHeight="1" x14ac:dyDescent="0.4"/>
    <row r="71" spans="9:9" ht="18.75" customHeight="1" x14ac:dyDescent="0.4"/>
    <row r="72" spans="9:9" ht="18.75" customHeight="1" x14ac:dyDescent="0.4"/>
    <row r="73" spans="9:9" ht="20.25" customHeight="1" x14ac:dyDescent="0.4"/>
    <row r="74" spans="9:9" ht="21.75" customHeight="1" x14ac:dyDescent="0.4">
      <c r="I74" s="167"/>
    </row>
    <row r="75" spans="9:9" ht="21.75" customHeight="1" x14ac:dyDescent="0.4"/>
    <row r="76" spans="9:9" ht="21.75" customHeight="1" x14ac:dyDescent="0.4"/>
    <row r="77" spans="9:9" ht="21.75" customHeight="1" x14ac:dyDescent="0.4"/>
    <row r="78" spans="9:9" ht="21.75" customHeight="1" x14ac:dyDescent="0.4"/>
    <row r="79" spans="9:9" ht="18.75" customHeight="1" x14ac:dyDescent="0.4"/>
    <row r="80" spans="9:9" ht="21.75" customHeight="1" x14ac:dyDescent="0.4"/>
    <row r="81" spans="7:7" ht="21.75" customHeight="1" x14ac:dyDescent="0.4"/>
    <row r="82" spans="7:7" ht="21.75" customHeight="1" x14ac:dyDescent="0.4"/>
    <row r="83" spans="7:7" ht="18" customHeight="1" x14ac:dyDescent="0.4"/>
    <row r="84" spans="7:7" ht="21.75" customHeight="1" x14ac:dyDescent="0.4"/>
    <row r="85" spans="7:7" ht="21.75" customHeight="1" x14ac:dyDescent="0.4"/>
    <row r="86" spans="7:7" ht="20.25" customHeight="1" x14ac:dyDescent="0.4"/>
    <row r="87" spans="7:7" ht="20.25" customHeight="1" x14ac:dyDescent="0.4"/>
    <row r="88" spans="7:7" ht="20.25" customHeight="1" x14ac:dyDescent="0.4"/>
    <row r="89" spans="7:7" ht="20.25" customHeight="1" x14ac:dyDescent="0.4"/>
    <row r="90" spans="7:7" ht="20.25" customHeight="1" x14ac:dyDescent="0.4">
      <c r="G90" s="106"/>
    </row>
    <row r="91" spans="7:7" ht="20.25" customHeight="1" x14ac:dyDescent="0.4">
      <c r="G91" s="106"/>
    </row>
    <row r="92" spans="7:7" ht="20.25" customHeight="1" x14ac:dyDescent="0.4"/>
    <row r="93" spans="7:7" ht="20.25" customHeight="1" x14ac:dyDescent="0.4"/>
    <row r="94" spans="7:7" ht="20.25" customHeight="1" x14ac:dyDescent="0.4"/>
    <row r="95" spans="7:7" ht="20.25" customHeight="1" x14ac:dyDescent="0.4"/>
    <row r="96" spans="7:7" ht="20.25" customHeight="1" x14ac:dyDescent="0.4"/>
    <row r="97" spans="5:5" ht="20.25" customHeight="1" x14ac:dyDescent="0.4">
      <c r="E97" s="42"/>
    </row>
    <row r="98" spans="5:5" ht="20.25" customHeight="1" x14ac:dyDescent="0.4">
      <c r="E98" s="42"/>
    </row>
    <row r="99" spans="5:5" ht="20.25" customHeight="1" x14ac:dyDescent="0.4"/>
    <row r="100" spans="5:5" ht="20.25" customHeight="1" x14ac:dyDescent="0.4"/>
    <row r="101" spans="5:5" ht="20.25" customHeight="1" x14ac:dyDescent="0.4"/>
    <row r="102" spans="5:5" ht="20.25" customHeight="1" x14ac:dyDescent="0.4"/>
    <row r="103" spans="5:5" ht="20.25" customHeight="1" x14ac:dyDescent="0.4"/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6.25" customHeight="1" x14ac:dyDescent="0.4"/>
    <row r="127" ht="21.75" customHeight="1" x14ac:dyDescent="0.4"/>
    <row r="128" ht="21.75" customHeight="1" x14ac:dyDescent="0.4"/>
    <row r="129" ht="21" customHeight="1" x14ac:dyDescent="0.4"/>
    <row r="130" ht="21" customHeight="1" x14ac:dyDescent="0.4"/>
    <row r="131" ht="21" customHeight="1" x14ac:dyDescent="0.4"/>
    <row r="132" ht="21.75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0.25" customHeight="1" x14ac:dyDescent="0.4"/>
    <row r="145" ht="20.25" customHeight="1" x14ac:dyDescent="0.4"/>
    <row r="146" ht="20.25" customHeight="1" x14ac:dyDescent="0.4"/>
    <row r="147" ht="20.25" customHeight="1" x14ac:dyDescent="0.4"/>
    <row r="148" ht="18.75" customHeight="1" x14ac:dyDescent="0.4"/>
    <row r="149" ht="18.75" customHeight="1" x14ac:dyDescent="0.4"/>
    <row r="150" ht="18.75" customHeight="1" x14ac:dyDescent="0.4"/>
    <row r="151" ht="21.75" customHeight="1" x14ac:dyDescent="0.4"/>
    <row r="152" ht="29.25" customHeight="1" x14ac:dyDescent="0.4"/>
    <row r="166" ht="27.75" customHeight="1" x14ac:dyDescent="0.4"/>
    <row r="167" ht="27.75" customHeight="1" x14ac:dyDescent="0.4"/>
    <row r="168" ht="25.5" customHeight="1" x14ac:dyDescent="0.4"/>
    <row r="169" ht="25.5" customHeight="1" x14ac:dyDescent="0.4"/>
  </sheetData>
  <mergeCells count="1">
    <mergeCell ref="E6:H6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N17" sqref="N17"/>
    </sheetView>
  </sheetViews>
  <sheetFormatPr baseColWidth="10" defaultRowHeight="15" x14ac:dyDescent="0.25"/>
  <sheetData>
    <row r="1" spans="1:2" x14ac:dyDescent="0.25">
      <c r="A1" t="s">
        <v>242</v>
      </c>
      <c r="B1">
        <v>49</v>
      </c>
    </row>
    <row r="2" spans="1:2" x14ac:dyDescent="0.25">
      <c r="A2" t="s">
        <v>247</v>
      </c>
      <c r="B2">
        <v>24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315" t="s">
        <v>73</v>
      </c>
      <c r="C5" s="315"/>
      <c r="D5" s="315"/>
    </row>
    <row r="6" spans="2:7" ht="30" x14ac:dyDescent="0.4">
      <c r="B6" s="315" t="s">
        <v>47</v>
      </c>
      <c r="C6" s="315"/>
      <c r="D6" s="315"/>
    </row>
    <row r="7" spans="2:7" ht="29.25" x14ac:dyDescent="0.4">
      <c r="B7" s="316" t="s">
        <v>124</v>
      </c>
      <c r="C7" s="316"/>
      <c r="D7" s="316"/>
    </row>
    <row r="8" spans="2:7" ht="30" x14ac:dyDescent="0.4">
      <c r="B8" s="317" t="s">
        <v>128</v>
      </c>
      <c r="C8" s="317"/>
      <c r="D8" s="317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301" t="s">
        <v>239</v>
      </c>
      <c r="D1" s="301"/>
      <c r="E1" s="301"/>
    </row>
    <row r="2" spans="1:6" x14ac:dyDescent="0.25">
      <c r="C2" s="301" t="s">
        <v>124</v>
      </c>
      <c r="D2" s="301"/>
      <c r="E2" s="301"/>
    </row>
    <row r="3" spans="1:6" x14ac:dyDescent="0.25">
      <c r="C3" s="301" t="s">
        <v>232</v>
      </c>
      <c r="D3" s="301"/>
      <c r="E3" s="301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95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96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95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97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97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97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96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98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99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300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95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96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95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96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95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97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97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97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97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97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97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97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97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97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97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97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97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97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97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97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97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97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97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97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96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95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96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95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97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97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96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95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97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97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97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97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97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97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97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97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96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95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96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95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97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97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97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97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97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97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96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95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97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97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96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95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97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97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96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95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97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96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95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97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97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97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96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95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96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95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97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97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97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97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97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97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97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97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97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97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97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97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97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97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97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97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97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97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96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98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99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300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95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97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97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97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97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96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95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97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97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97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97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97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97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97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97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97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97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97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97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97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97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97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97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96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95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97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97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97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97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96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95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96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95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96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95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96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95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97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96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95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97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96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95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97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96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95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97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97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96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topLeftCell="B7" zoomScale="68" zoomScaleNormal="100" zoomScalePageLayoutView="68" workbookViewId="0">
      <selection activeCell="C17" sqref="C17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302" t="s">
        <v>68</v>
      </c>
      <c r="C4" s="302"/>
      <c r="D4" s="302"/>
      <c r="E4" s="302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302" t="s">
        <v>73</v>
      </c>
      <c r="C8" s="302"/>
      <c r="D8" s="302"/>
      <c r="E8" s="302"/>
      <c r="F8" s="46"/>
    </row>
    <row r="9" spans="2:8" x14ac:dyDescent="0.4">
      <c r="B9" s="302" t="s">
        <v>47</v>
      </c>
      <c r="C9" s="302"/>
      <c r="D9" s="302"/>
      <c r="E9" s="302"/>
      <c r="F9" s="46"/>
    </row>
    <row r="10" spans="2:8" x14ac:dyDescent="0.4">
      <c r="B10" s="302" t="s">
        <v>50</v>
      </c>
      <c r="C10" s="302"/>
      <c r="D10" s="302"/>
      <c r="E10" s="302"/>
      <c r="F10" s="46"/>
    </row>
    <row r="11" spans="2:8" x14ac:dyDescent="0.4">
      <c r="B11" s="302" t="s">
        <v>67</v>
      </c>
      <c r="C11" s="302"/>
      <c r="D11" s="302"/>
      <c r="E11" s="302"/>
      <c r="F11" s="46"/>
    </row>
    <row r="12" spans="2:8" x14ac:dyDescent="0.4">
      <c r="B12" s="302" t="s">
        <v>288</v>
      </c>
      <c r="C12" s="302"/>
      <c r="D12" s="302"/>
      <c r="E12" s="302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70</v>
      </c>
      <c r="D17" s="226">
        <v>90949562.189999998</v>
      </c>
      <c r="E17" s="224">
        <v>0.80459999999999998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17</v>
      </c>
      <c r="D19" s="227">
        <v>6949184.5</v>
      </c>
      <c r="E19" s="224">
        <v>0.19539999999999999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87</v>
      </c>
      <c r="D21" s="228">
        <f>SUM(D17:D20)</f>
        <v>97898746.689999998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02" t="s">
        <v>61</v>
      </c>
      <c r="C5" s="302"/>
      <c r="D5" s="302"/>
      <c r="E5" s="302"/>
      <c r="F5" s="302"/>
      <c r="G5" s="302"/>
      <c r="H5" s="302"/>
      <c r="I5" s="302"/>
    </row>
    <row r="6" spans="2:12" ht="30.75" customHeight="1" x14ac:dyDescent="0.4">
      <c r="B6" s="302" t="s">
        <v>69</v>
      </c>
      <c r="C6" s="302"/>
      <c r="D6" s="302"/>
      <c r="E6" s="302"/>
      <c r="F6" s="302"/>
      <c r="G6" s="302"/>
      <c r="H6" s="302"/>
      <c r="I6" s="302"/>
    </row>
    <row r="7" spans="2:12" x14ac:dyDescent="0.4">
      <c r="B7" s="302" t="s">
        <v>46</v>
      </c>
      <c r="C7" s="302"/>
      <c r="D7" s="302"/>
      <c r="E7" s="302"/>
      <c r="F7" s="302"/>
      <c r="G7" s="302"/>
      <c r="H7" s="302"/>
      <c r="I7" s="302"/>
    </row>
    <row r="8" spans="2:12" x14ac:dyDescent="0.4">
      <c r="B8" s="302" t="s">
        <v>47</v>
      </c>
      <c r="C8" s="302"/>
      <c r="D8" s="302"/>
      <c r="E8" s="302"/>
      <c r="F8" s="302"/>
      <c r="G8" s="302"/>
      <c r="H8" s="302"/>
      <c r="I8" s="302"/>
    </row>
    <row r="9" spans="2:12" x14ac:dyDescent="0.4">
      <c r="B9" s="303" t="s">
        <v>65</v>
      </c>
      <c r="C9" s="303"/>
      <c r="D9" s="303"/>
      <c r="E9" s="303"/>
      <c r="F9" s="303"/>
      <c r="G9" s="303"/>
      <c r="H9" s="303"/>
      <c r="I9" s="303"/>
    </row>
    <row r="10" spans="2:12" x14ac:dyDescent="0.4">
      <c r="B10" s="304" t="s">
        <v>60</v>
      </c>
      <c r="C10" s="304"/>
      <c r="D10" s="304"/>
      <c r="E10" s="304"/>
      <c r="F10" s="304"/>
      <c r="G10" s="304"/>
      <c r="H10" s="304"/>
      <c r="I10" s="304"/>
    </row>
    <row r="11" spans="2:12" x14ac:dyDescent="0.4">
      <c r="B11" s="307" t="s">
        <v>48</v>
      </c>
      <c r="C11" s="305" t="s">
        <v>66</v>
      </c>
      <c r="D11" s="305"/>
      <c r="E11" s="305"/>
      <c r="F11" s="305"/>
      <c r="G11" s="305"/>
      <c r="H11" s="306" t="s">
        <v>63</v>
      </c>
      <c r="I11" s="306"/>
    </row>
    <row r="12" spans="2:12" x14ac:dyDescent="0.4">
      <c r="B12" s="307"/>
      <c r="C12" s="305">
        <v>2014</v>
      </c>
      <c r="D12" s="305"/>
      <c r="E12" s="41"/>
      <c r="F12" s="305">
        <v>2015</v>
      </c>
      <c r="G12" s="305"/>
      <c r="H12" s="306"/>
      <c r="I12" s="306"/>
    </row>
    <row r="13" spans="2:12" ht="98.25" x14ac:dyDescent="0.4">
      <c r="B13" s="307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02" t="s">
        <v>62</v>
      </c>
      <c r="C5" s="302"/>
      <c r="D5" s="302"/>
    </row>
    <row r="6" spans="2:5" x14ac:dyDescent="0.4">
      <c r="B6" s="302" t="s">
        <v>46</v>
      </c>
      <c r="C6" s="302"/>
      <c r="D6" s="302"/>
      <c r="E6" s="46"/>
    </row>
    <row r="7" spans="2:5" x14ac:dyDescent="0.4">
      <c r="B7" s="302" t="s">
        <v>47</v>
      </c>
      <c r="C7" s="302"/>
      <c r="D7" s="302"/>
      <c r="E7" s="46"/>
    </row>
    <row r="8" spans="2:5" x14ac:dyDescent="0.4">
      <c r="B8" s="303" t="s">
        <v>50</v>
      </c>
      <c r="C8" s="302"/>
      <c r="D8" s="302"/>
      <c r="E8" s="46"/>
    </row>
    <row r="9" spans="2:5" x14ac:dyDescent="0.4">
      <c r="B9" s="303" t="s">
        <v>58</v>
      </c>
      <c r="C9" s="302"/>
      <c r="D9" s="302"/>
      <c r="E9" s="46"/>
    </row>
    <row r="10" spans="2:5" x14ac:dyDescent="0.4">
      <c r="B10" s="303" t="s">
        <v>60</v>
      </c>
      <c r="C10" s="302"/>
      <c r="D10" s="302"/>
      <c r="E10" s="46"/>
    </row>
    <row r="11" spans="2:5" x14ac:dyDescent="0.4">
      <c r="B11" s="303">
        <v>2015</v>
      </c>
      <c r="C11" s="303"/>
      <c r="D11" s="303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5"/>
  <sheetViews>
    <sheetView showGridLines="0" zoomScale="60" zoomScaleNormal="60" workbookViewId="0">
      <selection activeCell="E27" sqref="E27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302"/>
      <c r="C1" s="302"/>
      <c r="D1" s="302"/>
      <c r="E1" s="302"/>
      <c r="F1" s="46"/>
    </row>
    <row r="2" spans="2:6" x14ac:dyDescent="0.4">
      <c r="B2" s="302"/>
      <c r="C2" s="302"/>
      <c r="D2" s="302"/>
      <c r="E2" s="302"/>
      <c r="F2" s="46"/>
    </row>
    <row r="3" spans="2:6" x14ac:dyDescent="0.4">
      <c r="B3" s="302"/>
      <c r="C3" s="302"/>
      <c r="D3" s="302"/>
      <c r="E3" s="302"/>
      <c r="F3" s="46"/>
    </row>
    <row r="4" spans="2:6" x14ac:dyDescent="0.4">
      <c r="B4" s="46"/>
      <c r="C4" s="46"/>
      <c r="D4" s="46"/>
      <c r="E4" s="46"/>
      <c r="F4" s="46"/>
    </row>
    <row r="5" spans="2:6" x14ac:dyDescent="0.4">
      <c r="B5" s="309" t="s">
        <v>262</v>
      </c>
      <c r="C5" s="309"/>
      <c r="D5" s="309"/>
      <c r="E5" s="309"/>
    </row>
    <row r="6" spans="2:6" x14ac:dyDescent="0.4">
      <c r="B6" s="310" t="s">
        <v>59</v>
      </c>
      <c r="C6" s="310"/>
      <c r="D6" s="310"/>
      <c r="E6" s="310"/>
    </row>
    <row r="7" spans="2:6" ht="30.75" thickBot="1" x14ac:dyDescent="0.45">
      <c r="B7" s="310" t="s">
        <v>289</v>
      </c>
      <c r="C7" s="313"/>
      <c r="D7" s="313"/>
      <c r="E7" s="313"/>
    </row>
    <row r="8" spans="2:6" ht="30.75" thickBot="1" x14ac:dyDescent="0.45">
      <c r="B8" s="311" t="s">
        <v>49</v>
      </c>
      <c r="C8" s="312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46</v>
      </c>
      <c r="E11" s="215">
        <v>1377233.38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23</v>
      </c>
      <c r="E13" s="215">
        <v>6249362.7000000002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53" t="s">
        <v>25</v>
      </c>
      <c r="C15" s="254" t="s">
        <v>53</v>
      </c>
      <c r="D15" s="255">
        <v>6</v>
      </c>
      <c r="E15" s="256">
        <v>89841847.469999999</v>
      </c>
    </row>
    <row r="16" spans="2:6" ht="12" customHeight="1" thickBot="1" x14ac:dyDescent="0.45">
      <c r="B16" s="257"/>
      <c r="C16" s="258"/>
      <c r="D16" s="258"/>
      <c r="E16" s="259"/>
    </row>
    <row r="17" spans="2:5" ht="24.75" customHeight="1" thickBot="1" x14ac:dyDescent="0.45">
      <c r="B17" s="212" t="s">
        <v>263</v>
      </c>
      <c r="C17" s="213" t="s">
        <v>264</v>
      </c>
      <c r="D17" s="214">
        <v>1</v>
      </c>
      <c r="E17" s="215">
        <v>11312.25</v>
      </c>
    </row>
    <row r="18" spans="2:5" ht="12" customHeight="1" thickBot="1" x14ac:dyDescent="0.45">
      <c r="B18" s="216"/>
      <c r="C18" s="217"/>
      <c r="D18" s="218"/>
      <c r="E18" s="219"/>
    </row>
    <row r="19" spans="2:5" ht="31.5" customHeight="1" thickBot="1" x14ac:dyDescent="0.45">
      <c r="B19" s="212" t="s">
        <v>250</v>
      </c>
      <c r="C19" s="213" t="s">
        <v>261</v>
      </c>
      <c r="D19" s="214">
        <v>2</v>
      </c>
      <c r="E19" s="215">
        <v>298954.78999999998</v>
      </c>
    </row>
    <row r="20" spans="2:5" ht="12.75" customHeight="1" thickBot="1" x14ac:dyDescent="0.45">
      <c r="B20" s="265"/>
      <c r="C20" s="266"/>
      <c r="D20" s="267"/>
      <c r="E20" s="268"/>
    </row>
    <row r="21" spans="2:5" ht="31.5" customHeight="1" x14ac:dyDescent="0.4">
      <c r="B21" s="269" t="s">
        <v>279</v>
      </c>
      <c r="C21" s="270" t="s">
        <v>280</v>
      </c>
      <c r="D21" s="172">
        <v>5</v>
      </c>
      <c r="E21" s="271">
        <v>18030.150000000001</v>
      </c>
    </row>
    <row r="22" spans="2:5" ht="14.25" customHeight="1" x14ac:dyDescent="0.4">
      <c r="B22" s="275"/>
      <c r="C22" s="276"/>
      <c r="D22" s="276"/>
      <c r="E22" s="277"/>
    </row>
    <row r="23" spans="2:5" ht="31.5" customHeight="1" x14ac:dyDescent="0.4">
      <c r="B23" s="272" t="s">
        <v>281</v>
      </c>
      <c r="C23" s="273" t="s">
        <v>282</v>
      </c>
      <c r="D23" s="273">
        <v>4</v>
      </c>
      <c r="E23" s="274">
        <v>102005.95</v>
      </c>
    </row>
    <row r="24" spans="2:5" ht="14.25" customHeight="1" thickBot="1" x14ac:dyDescent="0.45">
      <c r="B24" s="216"/>
      <c r="C24" s="229"/>
      <c r="D24" s="230"/>
      <c r="E24" s="231"/>
    </row>
    <row r="25" spans="2:5" ht="43.5" customHeight="1" thickBot="1" x14ac:dyDescent="0.45">
      <c r="B25" s="220" t="s">
        <v>2</v>
      </c>
      <c r="C25" s="221"/>
      <c r="D25" s="222">
        <f>SUM(D11:D24)</f>
        <v>87</v>
      </c>
      <c r="E25" s="223">
        <f>SUM(E11:E24)</f>
        <v>97898746.690000013</v>
      </c>
    </row>
    <row r="26" spans="2:5" ht="12.75" customHeight="1" x14ac:dyDescent="0.4">
      <c r="B26" s="308"/>
      <c r="C26" s="308"/>
      <c r="D26" s="308"/>
      <c r="E26" s="308"/>
    </row>
    <row r="27" spans="2:5" ht="45.75" customHeight="1" x14ac:dyDescent="0.4">
      <c r="B27" s="46"/>
      <c r="C27" s="46"/>
      <c r="D27" s="46"/>
      <c r="E27" s="46"/>
    </row>
    <row r="28" spans="2:5" ht="15.75" customHeight="1" x14ac:dyDescent="0.4"/>
    <row r="29" spans="2:5" ht="36.75" customHeight="1" x14ac:dyDescent="0.4"/>
    <row r="30" spans="2:5" ht="15" customHeight="1" x14ac:dyDescent="0.4"/>
    <row r="32" spans="2:5" ht="17.25" customHeight="1" x14ac:dyDescent="0.4"/>
    <row r="33" spans="6:6" ht="27.75" customHeight="1" x14ac:dyDescent="0.4"/>
    <row r="34" spans="6:6" ht="39.75" customHeight="1" x14ac:dyDescent="0.4">
      <c r="F34" s="46"/>
    </row>
    <row r="35" spans="6:6" ht="22.5" customHeight="1" x14ac:dyDescent="0.4">
      <c r="F35" s="46"/>
    </row>
  </sheetData>
  <mergeCells count="8">
    <mergeCell ref="B26:E26"/>
    <mergeCell ref="B1:E1"/>
    <mergeCell ref="B2:E2"/>
    <mergeCell ref="B3:E3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2024-06-06T12:57:52Z</cp:lastPrinted>
  <dcterms:created xsi:type="dcterms:W3CDTF">2015-05-27T20:39:48Z</dcterms:created>
  <dcterms:modified xsi:type="dcterms:W3CDTF">2024-06-06T15:09:16Z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