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795F8932-A402-47F5-B07E-B52581A766AF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3" l="1"/>
  <c r="G36" i="13"/>
  <c r="F36" i="13"/>
  <c r="E3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<sst xmlns="http://schemas.openxmlformats.org/spreadsheetml/2006/main" count="3246" uniqueCount="281">
  <si>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</si>
  <si>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</si>
  <si>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</si>
  <si>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</si>
  <si>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</si>
  <si>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</si>
  <si>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</si>
  <si>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</si>
  <si>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</si>
  <si>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</si>
  <si>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</si>
  <si>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</si>
  <si>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</si>
  <si>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</si>
  <si>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</si>
  <si>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</si>
  <si>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</si>
  <si>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</si>
  <si>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</si>
  <si>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</si>
  <si>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</si>
  <si>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</si>
  <si>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</si>
  <si>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</si>
  <si>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</si>
  <si>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</si>
  <si>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</si>
  <si>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</si>
  <si>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</si>
  <si>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</si>
  <si>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</si>
  <si>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</si>
  <si>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</si>
  <si>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</si>
  <si>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</si>
  <si>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</si>
  <si>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</si>
  <si>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</si>
  <si>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</si>
  <si>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</si>
  <si>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</si>
  <si>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</si>
  <si>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</si>
  <si>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</si>
  <si>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</si>
  <si>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</si>
  <si>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</si>
  <si>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</si>
  <si>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</si>
  <si>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</si>
  <si>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</si>
  <si>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</si>
  <si>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</si>
  <si>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</si>
  <si>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</si>
  <si>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</si>
  <si>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</si>
  <si>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</si>
  <si>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</si>
  <si>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</si>
  <si>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</si>
  <si>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</si>
  <si>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</si>
  <si>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</si>
  <si>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</si>
  <si>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</si>
  <si>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</si>
  <si>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</si>
  <si>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</si>
  <si>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</si>
  <si>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</si>
  <si>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</si>
  <si>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</si>
  <si>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</si>
  <si>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</si>
  <si>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</si>
  <si>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</si>
  <si>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</si>
  <si>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</si>
  <si>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</si>
  <si>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</si>
  <si>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</si>
  <si>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</si>
  <si>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</si>
  <si>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</si>
  <si>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</si>
  <si>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</si>
  <si>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</si>
  <si>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</si>
  <si>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</si>
  <si>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</si>
  <si>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</si>
  <si>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</si>
  <si>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</si>
  <si>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</si>
  <si>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</si>
  <si>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</si>
  <si>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</si>
  <si>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</si>
  <si>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</si>
  <si>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</si>
  <si>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</si>
  <si>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</si>
  <si>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</si>
  <si>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</si>
  <si>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</si>
  <si>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</si>
  <si>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</si>
  <si>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</si>
  <si>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</si>
  <si>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</si>
  <si>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</si>
  <si>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</si>
  <si>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</si>
  <si>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</si>
  <si>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</si>
  <si>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</si>
  <si>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</si>
  <si>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</si>
  <si>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</si>
  <si>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</si>
  <si>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</si>
  <si>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</si>
  <si>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</si>
  <si>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</si>
  <si>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</si>
  <si>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</si>
  <si>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</si>
  <si>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</si>
  <si>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</si>
  <si>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</si>
  <si>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</si>
  <si>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</si>
  <si>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</si>
  <si>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</si>
  <si>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</si>
  <si>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</si>
  <si>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</si>
  <si>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</si>
  <si>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</si>
  <si>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</si>
  <si>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</si>
  <si>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</si>
  <si>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</si>
  <si>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</si>
  <si>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</si>
  <si>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</si>
  <si>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</si>
  <si>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</si>
  <si>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</si>
  <si>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</si>
  <si>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</si>
  <si>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</si>
  <si>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</si>
  <si>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</si>
  <si>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</si>
  <si>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</si>
  <si>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</si>
  <si>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</si>
  <si>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</si>
  <si>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</si>
  <si>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</si>
  <si>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</si>
  <si>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</si>
  <si>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</si>
  <si>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</si>
  <si>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</si>
  <si>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</si>
  <si>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</si>
  <si>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</si>
  <si>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</si>
  <si>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</si>
  <si>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</si>
  <si>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</si>
  <si>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</si>
  <si>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</si>
  <si>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</si>
  <si>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</si>
  <si>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</si>
  <si>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</si>
  <si>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</si>
  <si>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</si>
  <si>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</si>
  <si>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</si>
  <si>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</si>
  <si>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</si>
  <si>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</si>
  <si>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</si>
  <si>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</si>
  <si>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</si>
  <si>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</si>
  <si>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</si>
  <si>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</si>
  <si>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</si>
  <si>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</si>
  <si>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</si>
  <si>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</si>
  <si>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</si>
  <si>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</si>
  <si>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</si>
  <si>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</si>
  <si>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</si>
  <si>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</si>
  <si>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</si>
  <si>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</si>
  <si>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</si>
  <si>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</si>
  <si>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</si>
  <si>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</si>
  <si>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</si>
  <si>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</si>
  <si>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</si>
  <si>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</si>
  <si>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</si>
  <si>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</si>
  <si>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</si>
  <si>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</si>
  <si>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</si>
  <si>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</si>
  <si>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</si>
  <si>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</si>
  <si>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</si>
  <si>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</si>
  <si>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</si>
  <si>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</si>
  <si>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</si>
  <si>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</si>
  <si>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</si>
  <si>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</si>
  <si>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</si>
  <si>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</si>
  <si>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</si>
  <si>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</si>
  <si>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</si>
  <si>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</si>
  <si>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</si>
  <si>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</si>
  <si>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</si>
  <si>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</si>
  <si>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</si>
  <si>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</si>
  <si>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</si>
  <si>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</si>
  <si>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</si>
  <si>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</si>
  <si>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</si>
  <si>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</si>
  <si>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</si>
  <si>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</si>
  <si>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</si>
  <si>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</si>
  <si>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</si>
  <si>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</si>
  <si>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</si>
  <si>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</si>
  <si>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</si>
  <si>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</si>
  <si>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</si>
  <si>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</si>
  <si>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</si>
  <si>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</si>
  <si>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</si>
  <si>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</si>
  <si>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</si>
  <si>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</si>
  <si>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</si>
  <si>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</si>
  <si>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</si>
  <si>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</si>
  <si>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</si>
  <si>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</si>
  <si>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</si>
  <si>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</si>
  <si>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 xml:space="preserve">       del  01 de Enero  al 30 de Abril de 2025</t>
  </si>
  <si>
    <t>del 01  de Enero al 30 de Abril 2025</t>
  </si>
  <si>
    <t xml:space="preserve">                                                                                  del 01 de Enero al 30 de Abril de 2025</t>
  </si>
  <si>
    <t>del 01 Enero al 30 de abril de 2025</t>
  </si>
  <si>
    <t>AUTORIDAD DE TRÁNSITO Y TRANSPORTE TERRESTRE</t>
  </si>
  <si>
    <t>MINISTERIO DE AMBIENTE (CONADES)</t>
  </si>
  <si>
    <t>MINISTERIO DE SEGURIDAD PÚBLICA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</si>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</sst>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0" fillId="13" borderId="18" xfId="0" applyFont="1" applyFill="1" applyBorder="1" applyAlignment="1">
      <alignment horizontal="center" vertic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Abril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82.35%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17.65%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849079.94</c:v>
                </c:pt>
                <c:pt idx="3">
                  <c:v>0</c:v>
                </c:pt>
                <c:pt idx="4">
                  <c:v>0</c:v>
                </c:pt>
                <c:pt idx="5">
                  <c:v>13010783.49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41.18%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58.82%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21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85,982,520.96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51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Recursos%20del%20Tribunal%20Hasta%2030%20de%20abril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6" t="s">
        <v>0</v>
      </c>
      <c r="C1" s="286"/>
      <c r="D1" s="286"/>
      <c r="E1" s="286"/>
    </row>
    <row r="2" spans="2:5" x14ac:dyDescent="0.3">
      <c r="B2" s="286" t="s">
        <v>1</v>
      </c>
      <c r="C2" s="286"/>
      <c r="D2" s="286"/>
      <c r="E2" s="286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7"/>
      <c r="C40" s="287"/>
      <c r="D40" s="287"/>
      <c r="E40" s="287"/>
    </row>
    <row r="41" spans="2:5" x14ac:dyDescent="0.3">
      <c r="B41" s="287"/>
      <c r="C41" s="287"/>
      <c r="D41" s="287"/>
      <c r="E41" s="287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P39" sqref="P3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42</v>
      </c>
    </row>
    <row r="2" spans="1:4" x14ac:dyDescent="0.25">
      <c r="A2" t="s">
        <v>208</v>
      </c>
      <c r="B2">
        <v>9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849079.94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13010783.49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5" t="s">
        <v>209</v>
      </c>
      <c r="D6" s="295"/>
      <c r="E6" s="295"/>
      <c r="F6" s="295"/>
      <c r="G6" s="96"/>
    </row>
    <row r="7" spans="3:7" x14ac:dyDescent="0.4">
      <c r="C7" s="295" t="s">
        <v>210</v>
      </c>
      <c r="D7" s="295"/>
      <c r="E7" s="295"/>
      <c r="F7" s="295"/>
      <c r="G7" s="162"/>
    </row>
    <row r="8" spans="3:7" x14ac:dyDescent="0.4">
      <c r="C8" s="295" t="s">
        <v>274</v>
      </c>
      <c r="D8" s="295"/>
      <c r="E8" s="295"/>
      <c r="F8" s="295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21</v>
      </c>
      <c r="E14" s="195">
        <v>0.4118</v>
      </c>
      <c r="F14" s="196">
        <v>9437057.0899999999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30</v>
      </c>
      <c r="E16" s="200">
        <v>0.58819999999999995</v>
      </c>
      <c r="F16" s="201">
        <v>76545463.870000005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51</v>
      </c>
      <c r="E18" s="203">
        <f>SUM(E14:E17)</f>
        <v>1</v>
      </c>
      <c r="F18" s="204">
        <f>SUM(F14:F17)</f>
        <v>85982520.960000008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22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7" t="s">
        <v>212</v>
      </c>
      <c r="F5" s="307"/>
      <c r="G5" s="307"/>
      <c r="H5" s="307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275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1</v>
      </c>
      <c r="G12" s="252">
        <v>49744.9</v>
      </c>
    </row>
    <row r="13" spans="5:9" s="212" customFormat="1" ht="31.5" customHeight="1" thickBot="1" x14ac:dyDescent="0.4">
      <c r="E13" s="217" t="s">
        <v>277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1</v>
      </c>
      <c r="G14" s="216">
        <v>891306.79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3</v>
      </c>
      <c r="G16" s="254">
        <v>136099</v>
      </c>
    </row>
    <row r="17" spans="5:7" s="218" customFormat="1" ht="21" customHeight="1" thickBot="1" x14ac:dyDescent="0.25">
      <c r="E17" s="240" t="s">
        <v>81</v>
      </c>
      <c r="F17" s="253">
        <v>1</v>
      </c>
      <c r="G17" s="254">
        <v>0</v>
      </c>
    </row>
    <row r="18" spans="5:7" s="218" customFormat="1" ht="23.25" customHeight="1" thickBot="1" x14ac:dyDescent="0.25">
      <c r="E18" s="240" t="s">
        <v>257</v>
      </c>
      <c r="F18" s="253">
        <v>1</v>
      </c>
      <c r="G18" s="254">
        <v>14998.97</v>
      </c>
    </row>
    <row r="19" spans="5:7" s="212" customFormat="1" ht="25.5" customHeight="1" thickBot="1" x14ac:dyDescent="0.4">
      <c r="E19" s="241" t="s">
        <v>219</v>
      </c>
      <c r="F19" s="255">
        <v>2</v>
      </c>
      <c r="G19" s="256">
        <v>99990.56</v>
      </c>
    </row>
    <row r="20" spans="5:7" s="212" customFormat="1" ht="25.5" customHeight="1" thickBot="1" x14ac:dyDescent="0.4">
      <c r="E20" s="241" t="s">
        <v>258</v>
      </c>
      <c r="F20" s="255">
        <v>1</v>
      </c>
      <c r="G20" s="256">
        <v>5276144</v>
      </c>
    </row>
    <row r="21" spans="5:7" s="212" customFormat="1" ht="25.5" customHeight="1" thickBot="1" x14ac:dyDescent="0.4">
      <c r="E21" s="241" t="s">
        <v>278</v>
      </c>
      <c r="F21" s="255">
        <v>1</v>
      </c>
      <c r="G21" s="256">
        <v>6314430.5</v>
      </c>
    </row>
    <row r="22" spans="5:7" s="212" customFormat="1" ht="25.5" customHeight="1" thickBot="1" x14ac:dyDescent="0.4">
      <c r="E22" s="241" t="s">
        <v>259</v>
      </c>
      <c r="F22" s="255">
        <v>1</v>
      </c>
      <c r="G22" s="256">
        <v>82032.61</v>
      </c>
    </row>
    <row r="23" spans="5:7" s="212" customFormat="1" ht="21.75" customHeight="1" thickBot="1" x14ac:dyDescent="0.4">
      <c r="E23" s="240" t="s">
        <v>106</v>
      </c>
      <c r="F23" s="253">
        <v>7</v>
      </c>
      <c r="G23" s="257">
        <v>5626881.0499999998</v>
      </c>
    </row>
    <row r="24" spans="5:7" s="212" customFormat="1" ht="24" customHeight="1" thickBot="1" x14ac:dyDescent="0.4">
      <c r="E24" s="242" t="s">
        <v>110</v>
      </c>
      <c r="F24" s="258">
        <v>1</v>
      </c>
      <c r="G24" s="259">
        <v>55879279.909999996</v>
      </c>
    </row>
    <row r="25" spans="5:7" s="212" customFormat="1" ht="24" customHeight="1" thickBot="1" x14ac:dyDescent="0.4">
      <c r="E25" s="240" t="s">
        <v>112</v>
      </c>
      <c r="F25" s="253">
        <v>6</v>
      </c>
      <c r="G25" s="257">
        <v>3096564.69</v>
      </c>
    </row>
    <row r="26" spans="5:7" s="212" customFormat="1" ht="24" customHeight="1" thickBot="1" x14ac:dyDescent="0.4">
      <c r="E26" s="266" t="s">
        <v>279</v>
      </c>
      <c r="F26" s="253">
        <v>4</v>
      </c>
      <c r="G26" s="267">
        <v>170731.75</v>
      </c>
    </row>
    <row r="27" spans="5:7" s="212" customFormat="1" ht="24" customHeight="1" thickBot="1" x14ac:dyDescent="0.4">
      <c r="E27" s="266" t="s">
        <v>260</v>
      </c>
      <c r="F27" s="311">
        <v>1</v>
      </c>
      <c r="G27" s="267">
        <v>198383.21</v>
      </c>
    </row>
    <row r="28" spans="5:7" s="212" customFormat="1" ht="24" customHeight="1" thickBot="1" x14ac:dyDescent="0.4">
      <c r="E28" s="266" t="s">
        <v>266</v>
      </c>
      <c r="F28" s="253">
        <v>1</v>
      </c>
      <c r="G28" s="267">
        <v>22287.57</v>
      </c>
    </row>
    <row r="29" spans="5:7" s="212" customFormat="1" ht="24" customHeight="1" thickBot="1" x14ac:dyDescent="0.4">
      <c r="E29" s="266" t="s">
        <v>267</v>
      </c>
      <c r="F29" s="253">
        <v>1</v>
      </c>
      <c r="G29" s="267">
        <v>25000</v>
      </c>
    </row>
    <row r="30" spans="5:7" s="212" customFormat="1" ht="24" customHeight="1" thickBot="1" x14ac:dyDescent="0.4">
      <c r="E30" s="266" t="str">
        <f>'[2]2025'!$G$37</f>
        <v>INSTITUTO PARA LA FORMACIÓN Y APROVECHAMIENTO DE LOS RECURSOS HUMANOS (IFARHU),</v>
      </c>
      <c r="F30" s="253">
        <v>2</v>
      </c>
      <c r="G30" s="267">
        <v>66349.600000000006</v>
      </c>
    </row>
    <row r="31" spans="5:7" s="212" customFormat="1" ht="24" customHeight="1" thickBot="1" x14ac:dyDescent="0.4">
      <c r="E31" s="266" t="s">
        <v>261</v>
      </c>
      <c r="F31" s="253">
        <v>3</v>
      </c>
      <c r="G31" s="267">
        <v>98481.89</v>
      </c>
    </row>
    <row r="32" spans="5:7" s="212" customFormat="1" ht="23.25" customHeight="1" thickBot="1" x14ac:dyDescent="0.4">
      <c r="E32" s="219" t="str">
        <f>'[1]2025'!$G$8</f>
        <v>SISTEMA ESTATAL DE RADIO Y TELEVISIÓN (SERTV)</v>
      </c>
      <c r="F32" s="260">
        <v>1</v>
      </c>
      <c r="G32" s="261">
        <v>38198</v>
      </c>
    </row>
    <row r="33" spans="5:8" s="212" customFormat="1" ht="23.25" customHeight="1" thickBot="1" x14ac:dyDescent="0.4">
      <c r="E33" s="219" t="s">
        <v>280</v>
      </c>
      <c r="F33" s="260">
        <v>1</v>
      </c>
      <c r="G33" s="261">
        <v>106666</v>
      </c>
    </row>
    <row r="34" spans="5:8" s="212" customFormat="1" ht="23.25" customHeight="1" thickBot="1" x14ac:dyDescent="0.4">
      <c r="E34" s="219" t="s">
        <v>221</v>
      </c>
      <c r="F34" s="260">
        <v>2</v>
      </c>
      <c r="G34" s="261">
        <v>146705.54999999999</v>
      </c>
    </row>
    <row r="35" spans="5:8" s="212" customFormat="1" ht="23.25" customHeight="1" thickBot="1" x14ac:dyDescent="0.4">
      <c r="E35" s="219" t="s">
        <v>268</v>
      </c>
      <c r="F35" s="269">
        <v>1</v>
      </c>
      <c r="G35" s="270">
        <v>1712</v>
      </c>
    </row>
    <row r="36" spans="5:8" s="212" customFormat="1" ht="23.25" customHeight="1" thickBot="1" x14ac:dyDescent="0.4">
      <c r="E36" s="220" t="s">
        <v>222</v>
      </c>
      <c r="F36" s="262">
        <f>SUM(F9:F35)</f>
        <v>51</v>
      </c>
      <c r="G36" s="263">
        <f>SUM(G9:G35)</f>
        <v>85982520.959999979</v>
      </c>
    </row>
    <row r="37" spans="5:8" s="212" customFormat="1" ht="23.25" customHeight="1" x14ac:dyDescent="0.4">
      <c r="E37" s="94"/>
      <c r="F37" s="94"/>
      <c r="G37" s="94"/>
    </row>
    <row r="38" spans="5:8" s="212" customFormat="1" ht="21.75" customHeight="1" x14ac:dyDescent="0.4">
      <c r="E38" s="94"/>
      <c r="F38" s="94"/>
      <c r="G38" s="94"/>
    </row>
    <row r="39" spans="5:8" s="212" customFormat="1" ht="24.75" customHeight="1" x14ac:dyDescent="0.4">
      <c r="E39" s="94"/>
      <c r="F39" s="94"/>
      <c r="G39" s="94"/>
    </row>
    <row r="40" spans="5:8" s="212" customFormat="1" ht="24.75" customHeight="1" x14ac:dyDescent="0.4">
      <c r="E40" s="94"/>
      <c r="F40" s="237"/>
      <c r="G40" s="94"/>
    </row>
    <row r="41" spans="5:8" s="212" customFormat="1" ht="24" customHeight="1" x14ac:dyDescent="0.4">
      <c r="E41" s="94"/>
      <c r="F41" s="94"/>
      <c r="G41" s="94"/>
    </row>
    <row r="42" spans="5:8" ht="21.75" customHeight="1" x14ac:dyDescent="0.4"/>
    <row r="43" spans="5:8" ht="24.75" customHeight="1" x14ac:dyDescent="0.4">
      <c r="H43" s="212"/>
    </row>
    <row r="44" spans="5:8" ht="21.75" customHeight="1" x14ac:dyDescent="0.4">
      <c r="H44" s="212"/>
    </row>
    <row r="45" spans="5:8" ht="21.75" customHeight="1" x14ac:dyDescent="0.4">
      <c r="H45" s="212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221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222"/>
    </row>
    <row r="76" spans="7:7" ht="20.25" customHeight="1" x14ac:dyDescent="0.4">
      <c r="G76" s="222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95"/>
    </row>
    <row r="83" spans="5:5" ht="20.25" customHeight="1" x14ac:dyDescent="0.4">
      <c r="E83" s="95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223</v>
      </c>
      <c r="B1">
        <v>21</v>
      </c>
    </row>
    <row r="2" spans="1:2" x14ac:dyDescent="0.25">
      <c r="A2" t="s">
        <v>224</v>
      </c>
      <c r="B2">
        <v>30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8" t="s">
        <v>186</v>
      </c>
      <c r="C5" s="308"/>
      <c r="D5" s="308"/>
    </row>
    <row r="6" spans="2:7" ht="30" x14ac:dyDescent="0.4">
      <c r="B6" s="308" t="s">
        <v>187</v>
      </c>
      <c r="C6" s="308"/>
      <c r="D6" s="308"/>
    </row>
    <row r="7" spans="2:7" ht="29.25" x14ac:dyDescent="0.4">
      <c r="B7" s="309" t="s">
        <v>47</v>
      </c>
      <c r="C7" s="309"/>
      <c r="D7" s="309"/>
    </row>
    <row r="8" spans="2:7" ht="30" x14ac:dyDescent="0.4">
      <c r="B8" s="310" t="s">
        <v>225</v>
      </c>
      <c r="C8" s="310"/>
      <c r="D8" s="310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94" t="s">
        <v>46</v>
      </c>
      <c r="D1" s="294"/>
      <c r="E1" s="294"/>
    </row>
    <row r="2" spans="1:6" x14ac:dyDescent="0.25">
      <c r="C2" s="294" t="s">
        <v>47</v>
      </c>
      <c r="D2" s="294"/>
      <c r="E2" s="294"/>
    </row>
    <row r="3" spans="1:6" x14ac:dyDescent="0.25">
      <c r="C3" s="294" t="s">
        <v>48</v>
      </c>
      <c r="D3" s="294"/>
      <c r="E3" s="294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8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0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8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89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89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89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0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1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2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3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8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0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8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0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8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89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89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89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89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89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89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89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89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89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89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89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89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89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89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89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89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89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89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89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0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8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0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8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89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89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0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8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89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89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89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89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89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89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89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89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0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8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0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8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89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89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89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89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89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89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0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8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89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89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0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8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89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89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0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8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89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0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8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89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89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89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0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8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0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8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89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89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89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89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89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89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89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89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89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89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89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89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89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89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89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89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89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89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0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1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2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3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8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89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89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89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89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0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8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89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89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89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89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89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89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89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89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89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89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89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89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89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89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89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89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0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8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89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89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89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89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0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8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0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8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0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8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0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8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89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0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8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89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0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8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89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0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8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89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89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0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P15" sqref="P15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5" t="s">
        <v>185</v>
      </c>
      <c r="C4" s="295"/>
      <c r="D4" s="295"/>
      <c r="E4" s="295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5" t="s">
        <v>186</v>
      </c>
      <c r="C8" s="295"/>
      <c r="D8" s="295"/>
      <c r="E8" s="295"/>
      <c r="F8" s="96"/>
    </row>
    <row r="9" spans="2:8" x14ac:dyDescent="0.4">
      <c r="B9" s="295" t="s">
        <v>187</v>
      </c>
      <c r="C9" s="295"/>
      <c r="D9" s="295"/>
      <c r="E9" s="295"/>
      <c r="F9" s="96"/>
    </row>
    <row r="10" spans="2:8" x14ac:dyDescent="0.4">
      <c r="B10" s="295" t="s">
        <v>188</v>
      </c>
      <c r="C10" s="295"/>
      <c r="D10" s="295"/>
      <c r="E10" s="295"/>
      <c r="F10" s="96"/>
    </row>
    <row r="11" spans="2:8" x14ac:dyDescent="0.4">
      <c r="B11" s="295" t="s">
        <v>189</v>
      </c>
      <c r="C11" s="295"/>
      <c r="D11" s="295"/>
      <c r="E11" s="295"/>
      <c r="F11" s="96"/>
    </row>
    <row r="12" spans="2:8" x14ac:dyDescent="0.4">
      <c r="B12" s="295" t="s">
        <v>276</v>
      </c>
      <c r="C12" s="295"/>
      <c r="D12" s="295"/>
      <c r="E12" s="295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42</v>
      </c>
      <c r="D17" s="106">
        <v>21964300</v>
      </c>
      <c r="E17" s="107">
        <v>0.82350000000000001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9</v>
      </c>
      <c r="D19" s="113">
        <v>64018220.960000001</v>
      </c>
      <c r="E19" s="107">
        <v>0.17649999999999999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51</v>
      </c>
      <c r="D21" s="118">
        <f>SUM(D17:D20)</f>
        <v>85982520.960000008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5" t="s">
        <v>191</v>
      </c>
      <c r="C5" s="295"/>
      <c r="D5" s="295"/>
      <c r="E5" s="295"/>
      <c r="F5" s="295"/>
      <c r="G5" s="295"/>
      <c r="H5" s="295"/>
      <c r="I5" s="295"/>
    </row>
    <row r="6" spans="2:12" ht="30.75" customHeight="1" x14ac:dyDescent="0.4">
      <c r="B6" s="295" t="s">
        <v>192</v>
      </c>
      <c r="C6" s="295"/>
      <c r="D6" s="295"/>
      <c r="E6" s="295"/>
      <c r="F6" s="295"/>
      <c r="G6" s="295"/>
      <c r="H6" s="295"/>
      <c r="I6" s="295"/>
    </row>
    <row r="7" spans="2:12" x14ac:dyDescent="0.4">
      <c r="B7" s="295" t="s">
        <v>193</v>
      </c>
      <c r="C7" s="295"/>
      <c r="D7" s="295"/>
      <c r="E7" s="295"/>
      <c r="F7" s="295"/>
      <c r="G7" s="295"/>
      <c r="H7" s="295"/>
      <c r="I7" s="295"/>
    </row>
    <row r="8" spans="2:12" x14ac:dyDescent="0.4">
      <c r="B8" s="295" t="s">
        <v>187</v>
      </c>
      <c r="C8" s="295"/>
      <c r="D8" s="295"/>
      <c r="E8" s="295"/>
      <c r="F8" s="295"/>
      <c r="G8" s="295"/>
      <c r="H8" s="295"/>
      <c r="I8" s="295"/>
    </row>
    <row r="9" spans="2:12" x14ac:dyDescent="0.4">
      <c r="B9" s="300" t="s">
        <v>194</v>
      </c>
      <c r="C9" s="300"/>
      <c r="D9" s="300"/>
      <c r="E9" s="300"/>
      <c r="F9" s="300"/>
      <c r="G9" s="300"/>
      <c r="H9" s="300"/>
      <c r="I9" s="300"/>
    </row>
    <row r="10" spans="2:12" x14ac:dyDescent="0.4">
      <c r="B10" s="296" t="s">
        <v>195</v>
      </c>
      <c r="C10" s="296"/>
      <c r="D10" s="296"/>
      <c r="E10" s="296"/>
      <c r="F10" s="296"/>
      <c r="G10" s="296"/>
      <c r="H10" s="296"/>
      <c r="I10" s="296"/>
    </row>
    <row r="11" spans="2:12" x14ac:dyDescent="0.4">
      <c r="B11" s="297" t="s">
        <v>196</v>
      </c>
      <c r="C11" s="298" t="s">
        <v>197</v>
      </c>
      <c r="D11" s="298"/>
      <c r="E11" s="298"/>
      <c r="F11" s="298"/>
      <c r="G11" s="298"/>
      <c r="H11" s="299" t="s">
        <v>198</v>
      </c>
      <c r="I11" s="299"/>
    </row>
    <row r="12" spans="2:12" x14ac:dyDescent="0.4">
      <c r="B12" s="297"/>
      <c r="C12" s="298">
        <v>2014</v>
      </c>
      <c r="D12" s="298"/>
      <c r="E12" s="122"/>
      <c r="F12" s="298">
        <v>2015</v>
      </c>
      <c r="G12" s="298"/>
      <c r="H12" s="299"/>
      <c r="I12" s="299"/>
    </row>
    <row r="13" spans="2:12" ht="98.25" x14ac:dyDescent="0.4">
      <c r="B13" s="297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5" t="s">
        <v>200</v>
      </c>
      <c r="C5" s="295"/>
      <c r="D5" s="295"/>
    </row>
    <row r="6" spans="2:5" x14ac:dyDescent="0.4">
      <c r="B6" s="295" t="s">
        <v>193</v>
      </c>
      <c r="C6" s="295"/>
      <c r="D6" s="295"/>
      <c r="E6" s="96"/>
    </row>
    <row r="7" spans="2:5" x14ac:dyDescent="0.4">
      <c r="B7" s="295" t="s">
        <v>187</v>
      </c>
      <c r="C7" s="295"/>
      <c r="D7" s="295"/>
      <c r="E7" s="96"/>
    </row>
    <row r="8" spans="2:5" x14ac:dyDescent="0.4">
      <c r="B8" s="300" t="s">
        <v>188</v>
      </c>
      <c r="C8" s="295"/>
      <c r="D8" s="295"/>
      <c r="E8" s="96"/>
    </row>
    <row r="9" spans="2:5" x14ac:dyDescent="0.4">
      <c r="B9" s="300" t="s">
        <v>201</v>
      </c>
      <c r="C9" s="295"/>
      <c r="D9" s="295"/>
      <c r="E9" s="96"/>
    </row>
    <row r="10" spans="2:5" x14ac:dyDescent="0.4">
      <c r="B10" s="300" t="s">
        <v>195</v>
      </c>
      <c r="C10" s="295"/>
      <c r="D10" s="295"/>
      <c r="E10" s="96"/>
    </row>
    <row r="11" spans="2:5" x14ac:dyDescent="0.4">
      <c r="B11" s="300">
        <v>2015</v>
      </c>
      <c r="C11" s="300"/>
      <c r="D11" s="300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D19" sqref="D19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5"/>
      <c r="C1" s="295"/>
      <c r="D1" s="295"/>
      <c r="E1" s="295"/>
      <c r="F1" s="96"/>
    </row>
    <row r="2" spans="2:6" x14ac:dyDescent="0.4">
      <c r="B2" s="295"/>
      <c r="C2" s="295"/>
      <c r="D2" s="295"/>
      <c r="E2" s="295"/>
      <c r="F2" s="96"/>
    </row>
    <row r="3" spans="2:6" x14ac:dyDescent="0.4">
      <c r="B3" s="295"/>
      <c r="C3" s="295"/>
      <c r="D3" s="295"/>
      <c r="E3" s="295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6" t="s">
        <v>202</v>
      </c>
      <c r="C5" s="306"/>
      <c r="D5" s="306"/>
      <c r="E5" s="306"/>
    </row>
    <row r="6" spans="2:6" x14ac:dyDescent="0.4">
      <c r="B6" s="301" t="s">
        <v>203</v>
      </c>
      <c r="C6" s="301"/>
      <c r="D6" s="301"/>
      <c r="E6" s="301"/>
    </row>
    <row r="7" spans="2:6" x14ac:dyDescent="0.4">
      <c r="B7" s="301" t="s">
        <v>273</v>
      </c>
      <c r="C7" s="302"/>
      <c r="D7" s="302"/>
      <c r="E7" s="302"/>
    </row>
    <row r="8" spans="2:6" ht="30.75" thickBot="1" x14ac:dyDescent="0.45">
      <c r="B8" s="303" t="s">
        <v>204</v>
      </c>
      <c r="C8" s="304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26</v>
      </c>
      <c r="E11" s="176">
        <v>849079.94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14</v>
      </c>
      <c r="E13" s="176">
        <v>13010783.49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3</v>
      </c>
      <c r="E21" s="283">
        <v>13867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51</v>
      </c>
      <c r="E25" s="275">
        <f>SUM(E11:E24)</f>
        <v>85982520.959999993</v>
      </c>
    </row>
    <row r="26" spans="2:5" ht="31.5" customHeight="1" x14ac:dyDescent="0.4">
      <c r="B26" s="305"/>
      <c r="C26" s="305"/>
      <c r="D26" s="305"/>
      <c r="E26" s="305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2025-05-06T20:04:45Z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