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0944E75-6D9B-4598-B11E-B8E048888E3D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3" l="1"/>
  <c r="F59" i="13"/>
  <c r="E48" i="13"/>
  <c r="E52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<sst xmlns="http://schemas.openxmlformats.org/spreadsheetml/2006/main" count="3271" uniqueCount="300">
  <si>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</si>
  <si>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</si>
  <si>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</si>
  <si>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</si>
  <si>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</si>
  <si>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</si>
  <si>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</si>
  <si>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</si>
  <si>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</si>
  <si>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</si>
  <si>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</si>
  <si>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</si>
  <si>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</si>
  <si>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</si>
  <si>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</si>
  <si>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</si>
  <si>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</si>
  <si>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</si>
  <si>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</si>
  <si>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</si>
  <si>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</si>
  <si>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</si>
  <si>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</si>
  <si>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</si>
  <si>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</si>
  <si>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</si>
  <si>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</si>
  <si>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</si>
  <si>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</si>
  <si>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</si>
  <si>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</si>
  <si>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</si>
  <si>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</si>
  <si>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</si>
  <si>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</si>
  <si>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</si>
  <si>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</si>
  <si>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</si>
  <si>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</si>
  <si>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</si>
  <si>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</si>
  <si>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</si>
  <si>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</si>
  <si>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</si>
  <si>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</si>
  <si>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</si>
  <si>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</si>
  <si>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</si>
  <si>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</si>
  <si>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</si>
  <si>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</si>
  <si>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</si>
  <si>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</si>
  <si>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</si>
  <si>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</si>
  <si>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</si>
  <si>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</si>
  <si>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</si>
  <si>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</si>
  <si>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</si>
  <si>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</si>
  <si>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</si>
  <si>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</si>
  <si>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</si>
  <si>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</si>
  <si>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</si>
  <si>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</si>
  <si>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</si>
  <si>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</si>
  <si>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</si>
  <si>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</si>
  <si>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</si>
  <si>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</si>
  <si>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</si>
  <si>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</si>
  <si>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</si>
  <si>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</si>
  <si>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</si>
  <si>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</si>
  <si>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</si>
  <si>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</si>
  <si>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</si>
  <si>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</si>
  <si>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</si>
  <si>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</si>
  <si>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</si>
  <si>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</si>
  <si>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</si>
  <si>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</si>
  <si>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</si>
  <si>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</si>
  <si>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</si>
  <si>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</si>
  <si>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</si>
  <si>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</si>
  <si>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</si>
  <si>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</si>
  <si>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</si>
  <si>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</si>
  <si>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</si>
  <si>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</si>
  <si>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</si>
  <si>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</si>
  <si>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</si>
  <si>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</si>
  <si>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</si>
  <si>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</si>
  <si>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</si>
  <si>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</si>
  <si>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</si>
  <si>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</si>
  <si>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</si>
  <si>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</si>
  <si>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</si>
  <si>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</si>
  <si>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</si>
  <si>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</si>
  <si>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</si>
  <si>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</si>
  <si>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</si>
  <si>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</si>
  <si>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</si>
  <si>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</si>
  <si>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</si>
  <si>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</si>
  <si>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</si>
  <si>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</si>
  <si>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</si>
  <si>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</si>
  <si>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</si>
  <si>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</si>
  <si>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</si>
  <si>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</si>
  <si>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</si>
  <si>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</si>
  <si>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</si>
  <si>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</si>
  <si>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</si>
  <si>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</si>
  <si>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</si>
  <si>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</si>
  <si>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</si>
  <si>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</si>
  <si>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</si>
  <si>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</si>
  <si>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</si>
  <si>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</si>
  <si>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</si>
  <si>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</si>
  <si>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</si>
  <si>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</si>
  <si>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</si>
  <si>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</si>
  <si>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</si>
  <si>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</si>
  <si>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</si>
  <si>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</si>
  <si>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</si>
  <si>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</si>
  <si>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</si>
  <si>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</si>
  <si>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</si>
  <si>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</si>
  <si>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</si>
  <si>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</si>
  <si>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</si>
  <si>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</si>
  <si>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</si>
  <si>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</si>
  <si>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</si>
  <si>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</si>
  <si>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</si>
  <si>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</si>
  <si>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</si>
  <si>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</si>
  <si>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</si>
  <si>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</si>
  <si>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</si>
  <si>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</si>
  <si>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</si>
  <si>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</si>
  <si>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</si>
  <si>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</si>
  <si>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</si>
  <si>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</si>
  <si>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</si>
  <si>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</si>
  <si>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</si>
  <si>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</si>
  <si>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</si>
  <si>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</si>
  <si>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</si>
  <si>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</si>
  <si>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</si>
  <si>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</si>
  <si>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</si>
  <si>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</si>
  <si>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</si>
  <si>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</si>
  <si>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</si>
  <si>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</si>
  <si>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</si>
  <si>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</si>
  <si>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</si>
  <si>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</si>
  <si>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</si>
  <si>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</si>
  <si>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</si>
  <si>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</si>
  <si>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</si>
  <si>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</si>
  <si>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</si>
  <si>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</si>
  <si>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</si>
  <si>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</si>
  <si>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</si>
  <si>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</si>
  <si>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</si>
  <si>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</si>
  <si>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</si>
  <si>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</si>
  <si>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</si>
  <si>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</si>
  <si>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</si>
  <si>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</si>
  <si>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</si>
  <si>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</si>
  <si>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</si>
  <si>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</si>
  <si>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</si>
  <si>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</si>
  <si>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</si>
  <si>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</si>
  <si>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</si>
  <si>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</si>
  <si>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</si>
  <si>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</si>
  <si>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</si>
  <si>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</si>
  <si>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</si>
  <si>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</si>
  <si>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</si>
  <si>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</si>
  <si>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</si>
  <si>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</si>
  <si>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</si>
  <si>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</si>
  <si>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</si>
  <si>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</si>
  <si>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</si>
  <si>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</si>
  <si>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</si>
  <si>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</si>
  <si>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</si>
  <si>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</si>
  <si>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</si>
  <si>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</si>
  <si>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</si>
  <si>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</si>
  <si>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</si>
  <si>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</si>
  <si>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</si>
  <si>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</si>
  <si>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</si>
  <si>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</si>
  <si>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</si>
  <si>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</si>
  <si>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</si>
  <si>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</si>
  <si>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</si>
  <si>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</si>
  <si>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</si>
  <si>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</si>
  <si>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</si>
  <si>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</si>
  <si>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</si>
  <si>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</si>
  <si>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</si>
  <si>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</si>
  <si>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</si>
  <si>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</si>
  <si>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</si>
  <si>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</si>
  <si>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</si>
  <si>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</si>
  <si>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</si>
  <si>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</si>
  <si>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</si>
  <si>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</si>
  <si>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</si>
  <si>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</si>
  <si>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</si>
  <si>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</si>
  <si>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del 01 Enero al 31 de Agosto de 2025</t>
  </si>
  <si>
    <t xml:space="preserve">       del  01 de Enero  al 31 de Agosto de 2025</t>
  </si>
  <si>
    <t>del 01  de Enero al 31 de Agosto 2025</t>
  </si>
  <si>
    <t xml:space="preserve">                                                                                  del 01 de Enero al 31 de Agosto de 2025</t>
  </si>
  <si>
    <t>EMPRESA DE TRANSMISIÓN ELÉCTRICA, S.A.</t>
  </si>
  <si>
    <t>REGISTRO PÚBLICO DE PANAMÁ</t>
  </si>
  <si>
    <t xml:space="preserve">UNIVERSIDAD AUTÓNOMA DE CHIRIQUÍ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</si>
</sst>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Agosto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=118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80.27%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19.73%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2131148.11</c:v>
                </c:pt>
                <c:pt idx="3">
                  <c:v>0</c:v>
                </c:pt>
                <c:pt idx="4">
                  <c:v>0</c:v>
                </c:pt>
                <c:pt idx="5">
                  <c:v>67290820.989999995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Agosto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=108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73.47%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=39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26.53%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164,405,164.51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147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1" t="s">
        <v>0</v>
      </c>
      <c r="C1" s="301"/>
      <c r="D1" s="301"/>
      <c r="E1" s="301"/>
    </row>
    <row r="2" spans="2:5" x14ac:dyDescent="0.3">
      <c r="B2" s="301" t="s">
        <v>1</v>
      </c>
      <c r="C2" s="301"/>
      <c r="D2" s="301"/>
      <c r="E2" s="301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2"/>
      <c r="C40" s="302"/>
      <c r="D40" s="302"/>
      <c r="E40" s="302"/>
    </row>
    <row r="41" spans="2:5" x14ac:dyDescent="0.3">
      <c r="B41" s="302"/>
      <c r="C41" s="302"/>
      <c r="D41" s="302"/>
      <c r="E41" s="302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2131148.11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67290820.989999995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0" t="s">
        <v>209</v>
      </c>
      <c r="D6" s="310"/>
      <c r="E6" s="310"/>
      <c r="F6" s="310"/>
      <c r="G6" s="96"/>
    </row>
    <row r="7" spans="3:7" x14ac:dyDescent="0.4">
      <c r="C7" s="310" t="s">
        <v>210</v>
      </c>
      <c r="D7" s="310"/>
      <c r="E7" s="310"/>
      <c r="F7" s="310"/>
      <c r="G7" s="162"/>
    </row>
    <row r="8" spans="3:7" x14ac:dyDescent="0.4">
      <c r="C8" s="310" t="s">
        <v>295</v>
      </c>
      <c r="D8" s="310"/>
      <c r="E8" s="310"/>
      <c r="F8" s="310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108</v>
      </c>
      <c r="E14" s="195">
        <v>0.73470000000000002</v>
      </c>
      <c r="F14" s="196">
        <v>79320942.590000004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39</v>
      </c>
      <c r="E16" s="200">
        <v>0.26529999999999998</v>
      </c>
      <c r="F16" s="201">
        <v>85084221.920000002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147</v>
      </c>
      <c r="E18" s="203">
        <f>SUM(E14:E17)</f>
        <v>1</v>
      </c>
      <c r="F18" s="204">
        <f>SUM(F14:F17)</f>
        <v>164405164.50999999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7"/>
  <sheetViews>
    <sheetView showGridLines="0" topLeftCell="D48" zoomScale="118" workbookViewId="0">
      <selection activeCell="G52" sqref="G5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2" t="s">
        <v>212</v>
      </c>
      <c r="F5" s="322"/>
      <c r="G5" s="322"/>
      <c r="H5" s="322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296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1</v>
      </c>
      <c r="G17" s="216">
        <v>2623.64</v>
      </c>
    </row>
    <row r="18" spans="5:7" s="212" customFormat="1" ht="31.5" customHeight="1" thickBot="1" x14ac:dyDescent="0.4">
      <c r="E18" s="217" t="s">
        <v>286</v>
      </c>
      <c r="F18" s="236">
        <v>2</v>
      </c>
      <c r="G18" s="216">
        <v>3595393.92</v>
      </c>
    </row>
    <row r="19" spans="5:7" s="218" customFormat="1" ht="21" customHeight="1" thickBot="1" x14ac:dyDescent="0.25">
      <c r="E19" s="285" t="s">
        <v>74</v>
      </c>
      <c r="F19" s="286">
        <v>12</v>
      </c>
      <c r="G19" s="287">
        <v>352451.33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1" customHeight="1" thickBot="1" x14ac:dyDescent="0.25">
      <c r="E22" s="240" t="s">
        <v>297</v>
      </c>
      <c r="F22" s="253">
        <v>1</v>
      </c>
      <c r="G22" s="254">
        <v>7059</v>
      </c>
    </row>
    <row r="23" spans="5:7" s="218" customFormat="1" ht="23.25" customHeight="1" thickBot="1" x14ac:dyDescent="0.25">
      <c r="E23" s="240" t="s">
        <v>257</v>
      </c>
      <c r="F23" s="253">
        <v>4</v>
      </c>
      <c r="G23" s="254">
        <v>4621067.3899999997</v>
      </c>
    </row>
    <row r="24" spans="5:7" s="218" customFormat="1" ht="23.25" customHeight="1" thickBot="1" x14ac:dyDescent="0.25">
      <c r="E24" s="240" t="s">
        <v>236</v>
      </c>
      <c r="F24" s="253">
        <v>1</v>
      </c>
      <c r="G24" s="254">
        <v>227569.11</v>
      </c>
    </row>
    <row r="25" spans="5:7" s="218" customFormat="1" ht="23.25" customHeight="1" thickBot="1" x14ac:dyDescent="0.25">
      <c r="E25" s="240" t="s">
        <v>287</v>
      </c>
      <c r="F25" s="253">
        <v>4</v>
      </c>
      <c r="G25" s="254">
        <v>2343144.96</v>
      </c>
    </row>
    <row r="26" spans="5:7" s="218" customFormat="1" ht="23.25" customHeight="1" thickBot="1" x14ac:dyDescent="0.25">
      <c r="E26" s="240" t="s">
        <v>277</v>
      </c>
      <c r="F26" s="253">
        <v>1</v>
      </c>
      <c r="G26" s="254">
        <v>47834.6</v>
      </c>
    </row>
    <row r="27" spans="5:7" s="212" customFormat="1" ht="25.5" customHeight="1" thickBot="1" x14ac:dyDescent="0.4">
      <c r="E27" s="241" t="s">
        <v>219</v>
      </c>
      <c r="F27" s="255">
        <v>4</v>
      </c>
      <c r="G27" s="256">
        <v>200034.74</v>
      </c>
    </row>
    <row r="28" spans="5:7" s="212" customFormat="1" ht="25.5" customHeight="1" thickBot="1" x14ac:dyDescent="0.4">
      <c r="E28" s="241" t="s">
        <v>290</v>
      </c>
      <c r="F28" s="255">
        <v>1</v>
      </c>
      <c r="G28" s="256">
        <v>50000</v>
      </c>
    </row>
    <row r="29" spans="5:7" s="212" customFormat="1" ht="25.5" customHeight="1" thickBot="1" x14ac:dyDescent="0.4">
      <c r="E29" s="241" t="s">
        <v>278</v>
      </c>
      <c r="F29" s="255">
        <v>1</v>
      </c>
      <c r="G29" s="256">
        <v>150000</v>
      </c>
    </row>
    <row r="30" spans="5:7" s="212" customFormat="1" ht="25.5" customHeight="1" thickBot="1" x14ac:dyDescent="0.4">
      <c r="E30" s="241" t="s">
        <v>288</v>
      </c>
      <c r="F30" s="255">
        <v>3</v>
      </c>
      <c r="G30" s="256">
        <v>182385.06</v>
      </c>
    </row>
    <row r="31" spans="5:7" s="212" customFormat="1" ht="25.5" customHeight="1" thickBot="1" x14ac:dyDescent="0.4">
      <c r="E31" s="241" t="s">
        <v>258</v>
      </c>
      <c r="F31" s="255">
        <v>4</v>
      </c>
      <c r="G31" s="256">
        <v>16858448</v>
      </c>
    </row>
    <row r="32" spans="5:7" s="212" customFormat="1" ht="25.5" customHeight="1" thickBot="1" x14ac:dyDescent="0.4">
      <c r="E32" s="241" t="s">
        <v>273</v>
      </c>
      <c r="F32" s="255">
        <v>1</v>
      </c>
      <c r="G32" s="256">
        <v>6314430.5</v>
      </c>
    </row>
    <row r="33" spans="5:7" s="212" customFormat="1" ht="25.5" customHeight="1" thickBot="1" x14ac:dyDescent="0.4">
      <c r="E33" s="241" t="s">
        <v>259</v>
      </c>
      <c r="F33" s="255">
        <v>1</v>
      </c>
      <c r="G33" s="256">
        <v>82032.61</v>
      </c>
    </row>
    <row r="34" spans="5:7" s="212" customFormat="1" ht="21.75" customHeight="1" thickBot="1" x14ac:dyDescent="0.4">
      <c r="E34" s="285" t="s">
        <v>106</v>
      </c>
      <c r="F34" s="286">
        <v>25</v>
      </c>
      <c r="G34" s="290">
        <v>27165702.699999999</v>
      </c>
    </row>
    <row r="35" spans="5:7" s="212" customFormat="1" ht="24" customHeight="1" thickBot="1" x14ac:dyDescent="0.4">
      <c r="E35" s="242" t="s">
        <v>110</v>
      </c>
      <c r="F35" s="257">
        <v>1</v>
      </c>
      <c r="G35" s="258">
        <v>55879279.909999996</v>
      </c>
    </row>
    <row r="36" spans="5:7" s="212" customFormat="1" ht="24" customHeight="1" thickBot="1" x14ac:dyDescent="0.4">
      <c r="E36" s="242" t="s">
        <v>279</v>
      </c>
      <c r="F36" s="257">
        <v>6</v>
      </c>
      <c r="G36" s="258">
        <v>8158168.6600000001</v>
      </c>
    </row>
    <row r="37" spans="5:7" s="212" customFormat="1" ht="24" customHeight="1" thickBot="1" x14ac:dyDescent="0.4">
      <c r="E37" s="285" t="s">
        <v>112</v>
      </c>
      <c r="F37" s="286">
        <v>10</v>
      </c>
      <c r="G37" s="290">
        <v>24134373.68</v>
      </c>
    </row>
    <row r="38" spans="5:7" s="212" customFormat="1" ht="24" customHeight="1" thickBot="1" x14ac:dyDescent="0.4">
      <c r="E38" s="265" t="s">
        <v>274</v>
      </c>
      <c r="F38" s="253">
        <v>10</v>
      </c>
      <c r="G38" s="266">
        <v>291333.14</v>
      </c>
    </row>
    <row r="39" spans="5:7" s="212" customFormat="1" ht="24" customHeight="1" thickBot="1" x14ac:dyDescent="0.4">
      <c r="E39" s="265" t="s">
        <v>244</v>
      </c>
      <c r="F39" s="284">
        <v>1</v>
      </c>
      <c r="G39" s="266">
        <v>47730</v>
      </c>
    </row>
    <row r="40" spans="5:7" s="212" customFormat="1" ht="24" customHeight="1" thickBot="1" x14ac:dyDescent="0.4">
      <c r="E40" s="265" t="s">
        <v>118</v>
      </c>
      <c r="F40" s="284">
        <v>1</v>
      </c>
      <c r="G40" s="266">
        <v>58989.18</v>
      </c>
    </row>
    <row r="41" spans="5:7" s="212" customFormat="1" ht="24" customHeight="1" thickBot="1" x14ac:dyDescent="0.4">
      <c r="E41" s="265" t="s">
        <v>291</v>
      </c>
      <c r="F41" s="284">
        <v>1</v>
      </c>
      <c r="G41" s="266">
        <v>37125</v>
      </c>
    </row>
    <row r="42" spans="5:7" s="212" customFormat="1" ht="24" customHeight="1" thickBot="1" x14ac:dyDescent="0.4">
      <c r="E42" s="265" t="s">
        <v>260</v>
      </c>
      <c r="F42" s="284">
        <v>1</v>
      </c>
      <c r="G42" s="266">
        <v>198383.21</v>
      </c>
    </row>
    <row r="43" spans="5:7" s="212" customFormat="1" ht="24" customHeight="1" thickBot="1" x14ac:dyDescent="0.4">
      <c r="E43" s="265" t="s">
        <v>265</v>
      </c>
      <c r="F43" s="253">
        <v>1</v>
      </c>
      <c r="G43" s="266">
        <v>22287.57</v>
      </c>
    </row>
    <row r="44" spans="5:7" s="212" customFormat="1" ht="24" customHeight="1" thickBot="1" x14ac:dyDescent="0.4">
      <c r="E44" s="265" t="s">
        <v>289</v>
      </c>
      <c r="F44" s="253">
        <v>1</v>
      </c>
      <c r="G44" s="266">
        <v>80000</v>
      </c>
    </row>
    <row r="45" spans="5:7" s="212" customFormat="1" ht="24" customHeight="1" thickBot="1" x14ac:dyDescent="0.4">
      <c r="E45" s="265" t="s">
        <v>266</v>
      </c>
      <c r="F45" s="253">
        <v>1</v>
      </c>
      <c r="G45" s="266">
        <v>25000</v>
      </c>
    </row>
    <row r="46" spans="5:7" s="212" customFormat="1" ht="24" customHeight="1" thickBot="1" x14ac:dyDescent="0.4">
      <c r="E46" s="265" t="s">
        <v>135</v>
      </c>
      <c r="F46" s="253">
        <v>1</v>
      </c>
      <c r="G46" s="266">
        <v>1135823.83</v>
      </c>
    </row>
    <row r="47" spans="5:7" s="212" customFormat="1" ht="24" customHeight="1" thickBot="1" x14ac:dyDescent="0.4">
      <c r="E47" s="265" t="s">
        <v>139</v>
      </c>
      <c r="F47" s="253">
        <v>1</v>
      </c>
      <c r="G47" s="266">
        <v>98830.29</v>
      </c>
    </row>
    <row r="48" spans="5:7" s="212" customFormat="1" ht="24" customHeight="1" thickBot="1" x14ac:dyDescent="0.4">
      <c r="E48" s="265" t="str">
        <f>'[1]2025'!$G$37</f>
        <v>INSTITUTO PARA LA FORMACIÓN Y APROVECHAMIENTO DE LOS RECURSOS HUMANOS (IFARHU),</v>
      </c>
      <c r="F48" s="253">
        <v>2</v>
      </c>
      <c r="G48" s="266">
        <v>66349.600000000006</v>
      </c>
    </row>
    <row r="49" spans="5:7" s="212" customFormat="1" ht="24" customHeight="1" thickBot="1" x14ac:dyDescent="0.4">
      <c r="E49" s="288" t="s">
        <v>261</v>
      </c>
      <c r="F49" s="296">
        <v>8</v>
      </c>
      <c r="G49" s="289">
        <v>985174.66</v>
      </c>
    </row>
    <row r="50" spans="5:7" s="212" customFormat="1" ht="24" customHeight="1" thickBot="1" x14ac:dyDescent="0.4">
      <c r="E50" s="298" t="s">
        <v>298</v>
      </c>
      <c r="F50" s="299">
        <v>1</v>
      </c>
      <c r="G50" s="300">
        <v>31030</v>
      </c>
    </row>
    <row r="51" spans="5:7" s="212" customFormat="1" ht="23.25" customHeight="1" thickBot="1" x14ac:dyDescent="0.4">
      <c r="E51" s="219" t="s">
        <v>281</v>
      </c>
      <c r="F51" s="259">
        <v>1</v>
      </c>
      <c r="G51" s="260">
        <v>21180</v>
      </c>
    </row>
    <row r="52" spans="5:7" s="212" customFormat="1" ht="23.25" customHeight="1" thickBot="1" x14ac:dyDescent="0.4">
      <c r="E52" s="219" t="str">
        <f>'[2]2025'!$G$8</f>
        <v>SISTEMA ESTATAL DE RADIO Y TELEVISIÓN (SERTV)</v>
      </c>
      <c r="F52" s="259">
        <v>2</v>
      </c>
      <c r="G52" s="295">
        <v>213758</v>
      </c>
    </row>
    <row r="53" spans="5:7" s="212" customFormat="1" ht="23.25" customHeight="1" thickBot="1" x14ac:dyDescent="0.4">
      <c r="E53" s="219" t="s">
        <v>292</v>
      </c>
      <c r="F53" s="259">
        <v>1</v>
      </c>
      <c r="G53" s="295">
        <v>1861.8</v>
      </c>
    </row>
    <row r="54" spans="5:7" s="212" customFormat="1" ht="23.25" customHeight="1" thickBot="1" x14ac:dyDescent="0.4">
      <c r="E54" s="219" t="s">
        <v>299</v>
      </c>
      <c r="F54" s="259">
        <v>2</v>
      </c>
      <c r="G54" s="295">
        <v>110471.97</v>
      </c>
    </row>
    <row r="55" spans="5:7" s="212" customFormat="1" ht="23.25" customHeight="1" thickBot="1" x14ac:dyDescent="0.4">
      <c r="E55" s="219" t="s">
        <v>275</v>
      </c>
      <c r="F55" s="259">
        <v>1</v>
      </c>
      <c r="G55" s="260">
        <v>106666</v>
      </c>
    </row>
    <row r="56" spans="5:7" s="212" customFormat="1" ht="23.25" customHeight="1" thickBot="1" x14ac:dyDescent="0.4">
      <c r="E56" s="219" t="s">
        <v>280</v>
      </c>
      <c r="F56" s="259">
        <v>1</v>
      </c>
      <c r="G56" s="260">
        <v>22312.5</v>
      </c>
    </row>
    <row r="57" spans="5:7" s="212" customFormat="1" ht="23.25" customHeight="1" thickBot="1" x14ac:dyDescent="0.4">
      <c r="E57" s="219" t="s">
        <v>221</v>
      </c>
      <c r="F57" s="259">
        <v>3</v>
      </c>
      <c r="G57" s="260">
        <v>156560.25</v>
      </c>
    </row>
    <row r="58" spans="5:7" s="212" customFormat="1" ht="23.25" customHeight="1" thickBot="1" x14ac:dyDescent="0.4">
      <c r="E58" s="219" t="s">
        <v>267</v>
      </c>
      <c r="F58" s="268">
        <v>1</v>
      </c>
      <c r="G58" s="269">
        <v>1712</v>
      </c>
    </row>
    <row r="59" spans="5:7" s="212" customFormat="1" ht="23.25" customHeight="1" thickBot="1" x14ac:dyDescent="0.4">
      <c r="E59" s="220" t="s">
        <v>222</v>
      </c>
      <c r="F59" s="261">
        <f>SUM(F9:F58)</f>
        <v>147</v>
      </c>
      <c r="G59" s="262">
        <f>SUM(G9:G58)</f>
        <v>164405164.51000002</v>
      </c>
    </row>
    <row r="60" spans="5:7" s="212" customFormat="1" ht="23.25" customHeight="1" x14ac:dyDescent="0.4">
      <c r="E60" s="94"/>
      <c r="F60" s="94"/>
      <c r="G60" s="94"/>
    </row>
    <row r="61" spans="5:7" s="212" customFormat="1" ht="21.75" customHeight="1" x14ac:dyDescent="0.4">
      <c r="E61" s="94"/>
      <c r="F61" s="94"/>
      <c r="G61" s="94"/>
    </row>
    <row r="62" spans="5:7" s="212" customFormat="1" ht="24.75" customHeight="1" x14ac:dyDescent="0.4">
      <c r="E62" s="94"/>
      <c r="F62" s="94"/>
      <c r="G62" s="94"/>
    </row>
    <row r="63" spans="5:7" s="212" customFormat="1" ht="24.75" customHeight="1" x14ac:dyDescent="0.4">
      <c r="E63" s="94"/>
      <c r="F63" s="237"/>
      <c r="G63" s="94"/>
    </row>
    <row r="64" spans="5:7" s="212" customFormat="1" ht="24" customHeight="1" x14ac:dyDescent="0.4">
      <c r="E64" s="94"/>
      <c r="F64" s="94"/>
      <c r="G64" s="94"/>
    </row>
    <row r="65" spans="8:8" ht="21.75" customHeight="1" x14ac:dyDescent="0.4"/>
    <row r="66" spans="8:8" ht="24.75" customHeight="1" x14ac:dyDescent="0.4">
      <c r="H66" s="212"/>
    </row>
    <row r="67" spans="8:8" ht="21.75" customHeight="1" x14ac:dyDescent="0.4">
      <c r="H67" s="212"/>
    </row>
    <row r="68" spans="8:8" ht="21.75" customHeight="1" x14ac:dyDescent="0.4">
      <c r="H68" s="212"/>
    </row>
    <row r="69" spans="8:8" ht="21.75" customHeight="1" x14ac:dyDescent="0.4"/>
    <row r="70" spans="8:8" ht="21.75" customHeight="1" x14ac:dyDescent="0.4"/>
    <row r="71" spans="8:8" ht="36" customHeight="1" x14ac:dyDescent="0.4"/>
    <row r="72" spans="8:8" ht="21.75" customHeight="1" x14ac:dyDescent="0.4"/>
    <row r="73" spans="8:8" ht="30" customHeight="1" x14ac:dyDescent="0.4"/>
    <row r="74" spans="8:8" ht="30" customHeight="1" x14ac:dyDescent="0.4"/>
    <row r="75" spans="8:8" ht="21.75" customHeight="1" x14ac:dyDescent="0.4"/>
    <row r="76" spans="8:8" ht="21.75" customHeight="1" x14ac:dyDescent="0.4"/>
    <row r="77" spans="8:8" ht="16.149999999999999" customHeight="1" x14ac:dyDescent="0.4"/>
    <row r="78" spans="8:8" ht="34.5" customHeight="1" x14ac:dyDescent="0.4"/>
    <row r="79" spans="8:8" ht="18.75" customHeight="1" x14ac:dyDescent="0.4"/>
    <row r="80" spans="8:8" ht="18.75" customHeight="1" x14ac:dyDescent="0.4"/>
    <row r="81" spans="9:9" ht="20.25" customHeight="1" x14ac:dyDescent="0.4"/>
    <row r="82" spans="9:9" ht="21.75" customHeight="1" x14ac:dyDescent="0.4">
      <c r="I82" s="221"/>
    </row>
    <row r="83" spans="9:9" ht="21.75" customHeight="1" x14ac:dyDescent="0.4"/>
    <row r="84" spans="9:9" ht="21.75" customHeight="1" x14ac:dyDescent="0.4"/>
    <row r="85" spans="9:9" ht="21.75" customHeight="1" x14ac:dyDescent="0.4"/>
    <row r="86" spans="9:9" ht="21.75" customHeight="1" x14ac:dyDescent="0.4"/>
    <row r="87" spans="9:9" ht="18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" customHeight="1" x14ac:dyDescent="0.4"/>
    <row r="92" spans="9:9" ht="21.75" customHeight="1" x14ac:dyDescent="0.4"/>
    <row r="93" spans="9:9" ht="21.75" customHeight="1" x14ac:dyDescent="0.4"/>
    <row r="94" spans="9:9" ht="20.25" customHeight="1" x14ac:dyDescent="0.4"/>
    <row r="95" spans="9:9" ht="20.25" customHeight="1" x14ac:dyDescent="0.4"/>
    <row r="96" spans="9:9" ht="20.25" customHeight="1" x14ac:dyDescent="0.4"/>
    <row r="97" spans="5:7" ht="20.25" customHeight="1" x14ac:dyDescent="0.4"/>
    <row r="98" spans="5:7" ht="20.25" customHeight="1" x14ac:dyDescent="0.4">
      <c r="G98" s="222"/>
    </row>
    <row r="99" spans="5:7" ht="20.25" customHeight="1" x14ac:dyDescent="0.4">
      <c r="G99" s="222"/>
    </row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E105" s="95"/>
    </row>
    <row r="106" spans="5:7" ht="20.25" customHeight="1" x14ac:dyDescent="0.4">
      <c r="E106" s="95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6.25" customHeight="1" x14ac:dyDescent="0.4"/>
    <row r="135" ht="21.75" customHeight="1" x14ac:dyDescent="0.4"/>
    <row r="136" ht="21.75" customHeight="1" x14ac:dyDescent="0.4"/>
    <row r="137" ht="21" customHeight="1" x14ac:dyDescent="0.4"/>
    <row r="138" ht="21" customHeight="1" x14ac:dyDescent="0.4"/>
    <row r="139" ht="21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18.75" customHeight="1" x14ac:dyDescent="0.4"/>
    <row r="157" ht="18.75" customHeight="1" x14ac:dyDescent="0.4"/>
    <row r="158" ht="18.75" customHeight="1" x14ac:dyDescent="0.4"/>
    <row r="159" ht="21.75" customHeight="1" x14ac:dyDescent="0.4"/>
    <row r="160" ht="29.25" customHeight="1" x14ac:dyDescent="0.4"/>
    <row r="174" ht="27.75" customHeight="1" x14ac:dyDescent="0.4"/>
    <row r="175" ht="27.75" customHeight="1" x14ac:dyDescent="0.4"/>
    <row r="176" ht="25.5" customHeight="1" x14ac:dyDescent="0.4"/>
    <row r="177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3" t="s">
        <v>186</v>
      </c>
      <c r="C5" s="323"/>
      <c r="D5" s="323"/>
    </row>
    <row r="6" spans="2:7" ht="30" x14ac:dyDescent="0.4">
      <c r="B6" s="323" t="s">
        <v>187</v>
      </c>
      <c r="C6" s="323"/>
      <c r="D6" s="323"/>
    </row>
    <row r="7" spans="2:7" ht="29.25" x14ac:dyDescent="0.4">
      <c r="B7" s="324" t="s">
        <v>47</v>
      </c>
      <c r="C7" s="324"/>
      <c r="D7" s="324"/>
    </row>
    <row r="8" spans="2:7" ht="30" x14ac:dyDescent="0.4">
      <c r="B8" s="325" t="s">
        <v>225</v>
      </c>
      <c r="C8" s="325"/>
      <c r="D8" s="325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9" t="s">
        <v>46</v>
      </c>
      <c r="D1" s="309"/>
      <c r="E1" s="309"/>
    </row>
    <row r="2" spans="1:6" x14ac:dyDescent="0.25">
      <c r="C2" s="309" t="s">
        <v>47</v>
      </c>
      <c r="D2" s="309"/>
      <c r="E2" s="309"/>
    </row>
    <row r="3" spans="1:6" x14ac:dyDescent="0.25">
      <c r="C3" s="309" t="s">
        <v>48</v>
      </c>
      <c r="D3" s="309"/>
      <c r="E3" s="309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3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5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3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5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6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7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8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3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5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3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5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3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5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3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5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3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5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3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5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3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5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3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5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3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5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3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5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3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5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3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5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3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5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3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5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6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7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8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3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5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3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5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3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5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3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5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3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5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3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5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3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5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3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5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3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5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3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5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C20" sqref="C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0" t="s">
        <v>185</v>
      </c>
      <c r="C4" s="310"/>
      <c r="D4" s="310"/>
      <c r="E4" s="310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0" t="s">
        <v>186</v>
      </c>
      <c r="C8" s="310"/>
      <c r="D8" s="310"/>
      <c r="E8" s="310"/>
      <c r="F8" s="96"/>
    </row>
    <row r="9" spans="2:8" x14ac:dyDescent="0.4">
      <c r="B9" s="310" t="s">
        <v>187</v>
      </c>
      <c r="C9" s="310"/>
      <c r="D9" s="310"/>
      <c r="E9" s="310"/>
      <c r="F9" s="96"/>
    </row>
    <row r="10" spans="2:8" x14ac:dyDescent="0.4">
      <c r="B10" s="310" t="s">
        <v>188</v>
      </c>
      <c r="C10" s="310"/>
      <c r="D10" s="310"/>
      <c r="E10" s="310"/>
      <c r="F10" s="96"/>
    </row>
    <row r="11" spans="2:8" x14ac:dyDescent="0.4">
      <c r="B11" s="310" t="s">
        <v>189</v>
      </c>
      <c r="C11" s="310"/>
      <c r="D11" s="310"/>
      <c r="E11" s="310"/>
      <c r="F11" s="96"/>
    </row>
    <row r="12" spans="2:8" x14ac:dyDescent="0.4">
      <c r="B12" s="310" t="s">
        <v>293</v>
      </c>
      <c r="C12" s="310"/>
      <c r="D12" s="310"/>
      <c r="E12" s="310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118</v>
      </c>
      <c r="D17" s="106">
        <v>49492007.43</v>
      </c>
      <c r="E17" s="107">
        <v>0.80269999999999997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29</v>
      </c>
      <c r="D19" s="113">
        <v>114913157.08</v>
      </c>
      <c r="E19" s="107">
        <v>0.1973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147</v>
      </c>
      <c r="D21" s="118">
        <f>SUM(D17:D20)</f>
        <v>164405164.50999999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0" t="s">
        <v>191</v>
      </c>
      <c r="C5" s="310"/>
      <c r="D5" s="310"/>
      <c r="E5" s="310"/>
      <c r="F5" s="310"/>
      <c r="G5" s="310"/>
      <c r="H5" s="310"/>
      <c r="I5" s="310"/>
    </row>
    <row r="6" spans="2:12" ht="30.75" customHeight="1" x14ac:dyDescent="0.4">
      <c r="B6" s="310" t="s">
        <v>192</v>
      </c>
      <c r="C6" s="310"/>
      <c r="D6" s="310"/>
      <c r="E6" s="310"/>
      <c r="F6" s="310"/>
      <c r="G6" s="310"/>
      <c r="H6" s="310"/>
      <c r="I6" s="310"/>
    </row>
    <row r="7" spans="2:12" x14ac:dyDescent="0.4">
      <c r="B7" s="310" t="s">
        <v>193</v>
      </c>
      <c r="C7" s="310"/>
      <c r="D7" s="310"/>
      <c r="E7" s="310"/>
      <c r="F7" s="310"/>
      <c r="G7" s="310"/>
      <c r="H7" s="310"/>
      <c r="I7" s="310"/>
    </row>
    <row r="8" spans="2:12" x14ac:dyDescent="0.4">
      <c r="B8" s="310" t="s">
        <v>187</v>
      </c>
      <c r="C8" s="310"/>
      <c r="D8" s="310"/>
      <c r="E8" s="310"/>
      <c r="F8" s="310"/>
      <c r="G8" s="310"/>
      <c r="H8" s="310"/>
      <c r="I8" s="310"/>
    </row>
    <row r="9" spans="2:12" x14ac:dyDescent="0.4">
      <c r="B9" s="315" t="s">
        <v>194</v>
      </c>
      <c r="C9" s="315"/>
      <c r="D9" s="315"/>
      <c r="E9" s="315"/>
      <c r="F9" s="315"/>
      <c r="G9" s="315"/>
      <c r="H9" s="315"/>
      <c r="I9" s="315"/>
    </row>
    <row r="10" spans="2:12" x14ac:dyDescent="0.4">
      <c r="B10" s="311" t="s">
        <v>195</v>
      </c>
      <c r="C10" s="311"/>
      <c r="D10" s="311"/>
      <c r="E10" s="311"/>
      <c r="F10" s="311"/>
      <c r="G10" s="311"/>
      <c r="H10" s="311"/>
      <c r="I10" s="311"/>
    </row>
    <row r="11" spans="2:12" x14ac:dyDescent="0.4">
      <c r="B11" s="312" t="s">
        <v>196</v>
      </c>
      <c r="C11" s="313" t="s">
        <v>197</v>
      </c>
      <c r="D11" s="313"/>
      <c r="E11" s="313"/>
      <c r="F11" s="313"/>
      <c r="G11" s="313"/>
      <c r="H11" s="314" t="s">
        <v>198</v>
      </c>
      <c r="I11" s="314"/>
    </row>
    <row r="12" spans="2:12" x14ac:dyDescent="0.4">
      <c r="B12" s="312"/>
      <c r="C12" s="313">
        <v>2014</v>
      </c>
      <c r="D12" s="313"/>
      <c r="E12" s="122"/>
      <c r="F12" s="313">
        <v>2015</v>
      </c>
      <c r="G12" s="313"/>
      <c r="H12" s="314"/>
      <c r="I12" s="314"/>
    </row>
    <row r="13" spans="2:12" ht="98.25" x14ac:dyDescent="0.4">
      <c r="B13" s="312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0" t="s">
        <v>200</v>
      </c>
      <c r="C5" s="310"/>
      <c r="D5" s="310"/>
    </row>
    <row r="6" spans="2:5" x14ac:dyDescent="0.4">
      <c r="B6" s="310" t="s">
        <v>193</v>
      </c>
      <c r="C6" s="310"/>
      <c r="D6" s="310"/>
      <c r="E6" s="96"/>
    </row>
    <row r="7" spans="2:5" x14ac:dyDescent="0.4">
      <c r="B7" s="310" t="s">
        <v>187</v>
      </c>
      <c r="C7" s="310"/>
      <c r="D7" s="310"/>
      <c r="E7" s="96"/>
    </row>
    <row r="8" spans="2:5" x14ac:dyDescent="0.4">
      <c r="B8" s="315" t="s">
        <v>188</v>
      </c>
      <c r="C8" s="310"/>
      <c r="D8" s="310"/>
      <c r="E8" s="96"/>
    </row>
    <row r="9" spans="2:5" x14ac:dyDescent="0.4">
      <c r="B9" s="315" t="s">
        <v>201</v>
      </c>
      <c r="C9" s="310"/>
      <c r="D9" s="310"/>
      <c r="E9" s="96"/>
    </row>
    <row r="10" spans="2:5" x14ac:dyDescent="0.4">
      <c r="B10" s="315" t="s">
        <v>195</v>
      </c>
      <c r="C10" s="310"/>
      <c r="D10" s="310"/>
      <c r="E10" s="96"/>
    </row>
    <row r="11" spans="2:5" x14ac:dyDescent="0.4">
      <c r="B11" s="315">
        <v>2015</v>
      </c>
      <c r="C11" s="315"/>
      <c r="D11" s="315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4" sqref="E24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0"/>
      <c r="C1" s="310"/>
      <c r="D1" s="310"/>
      <c r="E1" s="310"/>
      <c r="F1" s="96"/>
    </row>
    <row r="2" spans="2:6" x14ac:dyDescent="0.4">
      <c r="B2" s="310"/>
      <c r="C2" s="310"/>
      <c r="D2" s="310"/>
      <c r="E2" s="310"/>
      <c r="F2" s="96"/>
    </row>
    <row r="3" spans="2:6" x14ac:dyDescent="0.4">
      <c r="B3" s="310"/>
      <c r="C3" s="310"/>
      <c r="D3" s="310"/>
      <c r="E3" s="310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1" t="s">
        <v>202</v>
      </c>
      <c r="C5" s="321"/>
      <c r="D5" s="321"/>
      <c r="E5" s="321"/>
    </row>
    <row r="6" spans="2:6" x14ac:dyDescent="0.4">
      <c r="B6" s="316" t="s">
        <v>203</v>
      </c>
      <c r="C6" s="316"/>
      <c r="D6" s="316"/>
      <c r="E6" s="316"/>
    </row>
    <row r="7" spans="2:6" x14ac:dyDescent="0.4">
      <c r="B7" s="316" t="s">
        <v>294</v>
      </c>
      <c r="C7" s="317"/>
      <c r="D7" s="317"/>
      <c r="E7" s="317"/>
    </row>
    <row r="8" spans="2:6" ht="30.75" thickBot="1" x14ac:dyDescent="0.45">
      <c r="B8" s="318" t="s">
        <v>204</v>
      </c>
      <c r="C8" s="319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70</v>
      </c>
      <c r="E11" s="176">
        <v>2131148.11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45</v>
      </c>
      <c r="E13" s="176">
        <v>67290820.989999995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12</v>
      </c>
      <c r="E15" s="184">
        <v>92691201.629999995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11</v>
      </c>
      <c r="E21" s="282">
        <v>72765.58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4</v>
      </c>
      <c r="E23" s="176">
        <v>2087010.87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147</v>
      </c>
      <c r="E27" s="274">
        <f>SUM(E11:E26)</f>
        <v>164405164.51000002</v>
      </c>
    </row>
    <row r="28" spans="2:5" ht="31.5" customHeight="1" x14ac:dyDescent="0.4">
      <c r="B28" s="320"/>
      <c r="C28" s="320"/>
      <c r="D28" s="320"/>
      <c r="E28" s="320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2025-09-02T15:54:38Z</cp:lastPrinted>
  <dcterms:created xsi:type="dcterms:W3CDTF">2015-05-27T20:39:48Z</dcterms:created>
  <dcterms:modified xsi:type="dcterms:W3CDTF">2025-09-03T15:12:03Z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