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6789273-DC5A-49BB-8CF2-9D13A6B0E2AD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F25" i="13"/>
  <c r="E2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9" i="9"/>
  <c r="D19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<sst xmlns="http://schemas.openxmlformats.org/spreadsheetml/2006/main" count="3230" uniqueCount="266">
  <si>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</si>
  <si>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</si>
  <si>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</si>
  <si>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</si>
  <si>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</si>
  <si>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</si>
  <si>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</si>
  <si>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</si>
  <si>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</si>
  <si>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</si>
  <si>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</si>
  <si>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</si>
  <si>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</si>
  <si>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</si>
  <si>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</si>
  <si>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</si>
  <si>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</si>
  <si>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</si>
  <si>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</si>
  <si>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</si>
  <si>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</si>
  <si>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</si>
  <si>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</si>
  <si>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</si>
  <si>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</si>
  <si>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</si>
  <si>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</si>
  <si>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</si>
  <si>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</si>
  <si>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</si>
  <si>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</si>
  <si>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</si>
  <si>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</si>
  <si>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</si>
  <si>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</si>
  <si>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</si>
  <si>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</si>
  <si>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</si>
  <si>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</si>
  <si>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</si>
  <si>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</si>
  <si>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</si>
  <si>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</si>
  <si>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</si>
  <si>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</si>
  <si>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</si>
  <si>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</si>
  <si>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</si>
  <si>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</si>
  <si>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</si>
  <si>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</si>
  <si>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</si>
  <si>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</si>
  <si>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</si>
  <si>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</si>
  <si>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</si>
  <si>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</si>
  <si>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</si>
  <si>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</si>
  <si>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</si>
  <si>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</si>
  <si>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</si>
  <si>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</si>
  <si>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</si>
  <si>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</si>
  <si>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</si>
  <si>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</si>
  <si>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</si>
  <si>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</si>
  <si>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</si>
  <si>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</si>
  <si>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</si>
  <si>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</si>
  <si>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</si>
  <si>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</si>
  <si>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</si>
  <si>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</si>
  <si>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</si>
  <si>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</si>
  <si>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</si>
  <si>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</si>
  <si>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</si>
  <si>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</si>
  <si>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</si>
  <si>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</si>
  <si>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</si>
  <si>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</si>
  <si>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</si>
  <si>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</si>
  <si>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</si>
  <si>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</si>
  <si>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</si>
  <si>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</si>
  <si>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</si>
  <si>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</si>
  <si>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</si>
  <si>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</si>
  <si>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</si>
  <si>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</si>
  <si>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</si>
  <si>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</si>
  <si>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</si>
  <si>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</si>
  <si>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</si>
  <si>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</si>
  <si>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</si>
  <si>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</si>
  <si>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</si>
  <si>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</si>
  <si>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</si>
  <si>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</si>
  <si>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</si>
  <si>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</si>
  <si>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</si>
  <si>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</si>
  <si>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</si>
  <si>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</si>
  <si>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</si>
  <si>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</si>
  <si>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</si>
  <si>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</si>
  <si>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</si>
  <si>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</si>
  <si>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</si>
  <si>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</si>
  <si>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</si>
  <si>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</si>
  <si>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</si>
  <si>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</si>
  <si>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</si>
  <si>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</si>
  <si>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</si>
  <si>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</si>
  <si>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</si>
  <si>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</si>
  <si>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</si>
  <si>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</si>
  <si>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</si>
  <si>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</si>
  <si>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</si>
  <si>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</si>
  <si>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</si>
  <si>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</si>
  <si>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</si>
  <si>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</si>
  <si>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</si>
  <si>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</si>
  <si>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</si>
  <si>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</si>
  <si>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</si>
  <si>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</si>
  <si>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</si>
  <si>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</si>
  <si>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</si>
  <si>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</si>
  <si>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</si>
  <si>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</si>
  <si>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</si>
  <si>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</si>
  <si>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</si>
  <si>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</si>
  <si>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</si>
  <si>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</si>
  <si>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</si>
  <si>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</si>
  <si>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</si>
  <si>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</si>
  <si>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</si>
  <si>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</si>
  <si>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</si>
  <si>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</si>
  <si>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</si>
  <si>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</si>
  <si>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</si>
  <si>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</si>
  <si>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</si>
  <si>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</si>
  <si>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</si>
  <si>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</si>
  <si>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</si>
  <si>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</si>
  <si>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</si>
  <si>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</si>
  <si>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</si>
  <si>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</si>
  <si>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</si>
  <si>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</si>
  <si>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</si>
  <si>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</si>
  <si>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</si>
  <si>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</si>
  <si>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</si>
  <si>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</si>
  <si>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</si>
  <si>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</si>
  <si>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</si>
  <si>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</si>
  <si>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</si>
  <si>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</si>
  <si>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</si>
  <si>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</si>
  <si>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</si>
  <si>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</si>
  <si>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</si>
  <si>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</si>
  <si>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</si>
  <si>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</si>
  <si>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</si>
  <si>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</si>
  <si>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</si>
  <si>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</si>
  <si>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</si>
  <si>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</si>
  <si>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</si>
  <si>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</si>
  <si>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</si>
  <si>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</si>
  <si>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</si>
  <si>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</si>
  <si>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</si>
  <si>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</si>
  <si>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</si>
  <si>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</si>
  <si>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</si>
  <si>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</si>
  <si>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</si>
  <si>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</si>
  <si>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</si>
  <si>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</si>
  <si>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</si>
  <si>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</si>
  <si>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</si>
  <si>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</si>
  <si>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</si>
  <si>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</si>
  <si>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</si>
  <si>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</si>
  <si>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</si>
  <si>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</si>
  <si>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</si>
  <si>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</si>
  <si>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</si>
  <si>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</si>
  <si>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</si>
  <si>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</si>
  <si>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</si>
  <si>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</si>
  <si>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</si>
  <si>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</si>
  <si>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</si>
  <si>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</si>
  <si>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</si>
  <si>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</si>
  <si>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</si>
  <si>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</si>
  <si>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del 01 Enero al 28 de Febrero de 2025</t>
  </si>
  <si>
    <t xml:space="preserve">       del  01  al 28 de Febrero de 2025</t>
  </si>
  <si>
    <t>Convenio Marco</t>
  </si>
  <si>
    <t>del 01 al 28 de Febrero 2025</t>
  </si>
  <si>
    <t xml:space="preserve">                                                                                  del 01  al 28 de Febrero de 2025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</si>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</sst>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34" xfId="0" applyFont="1" applyFill="1" applyBorder="1"/>
    <xf numFmtId="0" fontId="17" fillId="0" borderId="35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172" fontId="17" fillId="0" borderId="13" xfId="0" applyNumberFormat="1" applyFont="1" applyFill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28" fillId="0" borderId="0" xfId="0" applyFont="1" applyFill="1"/>
    <xf numFmtId="0" fontId="30" fillId="0" borderId="12" xfId="0" applyFont="1" applyFill="1" applyBorder="1" applyAlignment="1">
      <alignment horizontal="center" vertical="center"/>
    </xf>
    <xf numFmtId="172" fontId="30" fillId="0" borderId="13" xfId="0" applyNumberFormat="1" applyFont="1" applyFill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28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Febrero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=18</a:t>
                    </a:r>
                  </a:p>
                  <a:p>
                    <a:pPr>
                      <a:defRPr/>
                    </a:pPr>
                    <a:r>
                      <a:rPr lang="en-US"/>
                      <a:t>81.82%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APELACIÓN=4</a:t>
                    </a:r>
                  </a:p>
                  <a:p>
                    <a:pPr>
                      <a:defRPr/>
                    </a:pPr>
                    <a:r>
                      <a:rPr lang="en-US"/>
                      <a:t>18.18%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324239.21999999997</c:v>
                </c:pt>
                <c:pt idx="3">
                  <c:v>0</c:v>
                </c:pt>
                <c:pt idx="4">
                  <c:v>0</c:v>
                </c:pt>
                <c:pt idx="5">
                  <c:v>7044673.5599999996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28 de Febrero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628648</xdr:colOff>
      <xdr:row>32</xdr:row>
      <xdr:rowOff>85723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69,502,565.69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49" t="s">
        <v>0</v>
      </c>
      <c r="C1" s="249"/>
      <c r="D1" s="249"/>
      <c r="E1" s="249"/>
    </row>
    <row r="2" spans="2:5" x14ac:dyDescent="0.3">
      <c r="B2" s="249" t="s">
        <v>1</v>
      </c>
      <c r="C2" s="249"/>
      <c r="D2" s="249"/>
      <c r="E2" s="24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50"/>
      <c r="C40" s="250"/>
      <c r="D40" s="250"/>
      <c r="E40" s="250"/>
    </row>
    <row r="41" spans="2:5" x14ac:dyDescent="0.3">
      <c r="B41" s="250"/>
      <c r="C41" s="250"/>
      <c r="D41" s="250"/>
      <c r="E41" s="25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12" sqref="R1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18</v>
      </c>
    </row>
    <row r="2" spans="1:4" x14ac:dyDescent="0.25">
      <c r="A2" t="s">
        <v>208</v>
      </c>
      <c r="B2">
        <v>4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324239.21999999997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7044673.5599999996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J18" sqref="J1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58" t="s">
        <v>209</v>
      </c>
      <c r="D6" s="258"/>
      <c r="E6" s="258"/>
      <c r="F6" s="258"/>
      <c r="G6" s="96"/>
    </row>
    <row r="7" spans="3:7" x14ac:dyDescent="0.4">
      <c r="C7" s="258" t="s">
        <v>210</v>
      </c>
      <c r="D7" s="258"/>
      <c r="E7" s="258"/>
      <c r="F7" s="258"/>
      <c r="G7" s="162"/>
    </row>
    <row r="8" spans="3:7" x14ac:dyDescent="0.4">
      <c r="C8" s="258" t="s">
        <v>258</v>
      </c>
      <c r="D8" s="258"/>
      <c r="E8" s="258"/>
      <c r="F8" s="25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11</v>
      </c>
      <c r="E14" s="200">
        <v>0.5</v>
      </c>
      <c r="F14" s="201">
        <v>6495698.0999999996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11</v>
      </c>
      <c r="E16" s="205">
        <v>0.5</v>
      </c>
      <c r="F16" s="206">
        <v>63006867.590000004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22</v>
      </c>
      <c r="E18" s="208">
        <f>SUM(E14:E17)</f>
        <v>1</v>
      </c>
      <c r="F18" s="209">
        <f>SUM(F14:F17)</f>
        <v>69502565.689999998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3"/>
  <sheetViews>
    <sheetView showGridLines="0" topLeftCell="D12" zoomScale="118" workbookViewId="0">
      <selection activeCell="G12" sqref="G1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70" t="s">
        <v>212</v>
      </c>
      <c r="F5" s="270"/>
      <c r="G5" s="270"/>
      <c r="H5" s="270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259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80" customFormat="1" ht="21" customHeight="1" thickBot="1" x14ac:dyDescent="0.4">
      <c r="E9" s="300" t="s">
        <v>260</v>
      </c>
      <c r="F9" s="281">
        <v>1</v>
      </c>
      <c r="G9" s="282">
        <v>4154373</v>
      </c>
    </row>
    <row r="10" spans="5:9" s="217" customFormat="1" ht="21" customHeight="1" thickBot="1" x14ac:dyDescent="0.4">
      <c r="E10" s="299" t="s">
        <v>254</v>
      </c>
      <c r="F10" s="283">
        <v>1</v>
      </c>
      <c r="G10" s="284">
        <v>49974.35</v>
      </c>
    </row>
    <row r="11" spans="5:9" s="217" customFormat="1" ht="21" customHeight="1" thickBot="1" x14ac:dyDescent="0.4">
      <c r="E11" s="244" t="s">
        <v>215</v>
      </c>
      <c r="F11" s="243">
        <v>3</v>
      </c>
      <c r="G11" s="221">
        <v>2670500</v>
      </c>
    </row>
    <row r="12" spans="5:9" s="217" customFormat="1" ht="31.5" customHeight="1" thickBot="1" x14ac:dyDescent="0.4">
      <c r="E12" s="222" t="s">
        <v>216</v>
      </c>
      <c r="F12" s="241">
        <v>1</v>
      </c>
      <c r="G12" s="285">
        <v>49744.9</v>
      </c>
    </row>
    <row r="13" spans="5:9" s="223" customFormat="1" ht="21" customHeight="1" thickBot="1" x14ac:dyDescent="0.25">
      <c r="E13" s="245" t="s">
        <v>74</v>
      </c>
      <c r="F13" s="286">
        <v>2</v>
      </c>
      <c r="G13" s="287">
        <v>134684</v>
      </c>
    </row>
    <row r="14" spans="5:9" s="223" customFormat="1" ht="21" customHeight="1" thickBot="1" x14ac:dyDescent="0.25">
      <c r="E14" s="245" t="s">
        <v>81</v>
      </c>
      <c r="F14" s="286">
        <v>1</v>
      </c>
      <c r="G14" s="287">
        <v>0</v>
      </c>
    </row>
    <row r="15" spans="5:9" s="223" customFormat="1" ht="21" customHeight="1" thickBot="1" x14ac:dyDescent="0.25">
      <c r="E15" s="245" t="s">
        <v>261</v>
      </c>
      <c r="F15" s="286">
        <v>1</v>
      </c>
      <c r="G15" s="287">
        <v>14998.97</v>
      </c>
    </row>
    <row r="16" spans="5:9" s="217" customFormat="1" ht="25.5" customHeight="1" thickBot="1" x14ac:dyDescent="0.4">
      <c r="E16" s="246" t="s">
        <v>219</v>
      </c>
      <c r="F16" s="288">
        <v>1</v>
      </c>
      <c r="G16" s="289">
        <v>49990.559999999998</v>
      </c>
    </row>
    <row r="17" spans="5:8" s="217" customFormat="1" ht="25.5" customHeight="1" thickBot="1" x14ac:dyDescent="0.4">
      <c r="E17" s="246" t="s">
        <v>262</v>
      </c>
      <c r="F17" s="288">
        <v>1</v>
      </c>
      <c r="G17" s="289">
        <v>5276144</v>
      </c>
    </row>
    <row r="18" spans="5:8" s="217" customFormat="1" ht="25.5" customHeight="1" thickBot="1" x14ac:dyDescent="0.4">
      <c r="E18" s="246" t="s">
        <v>263</v>
      </c>
      <c r="F18" s="288">
        <v>1</v>
      </c>
      <c r="G18" s="289">
        <v>82032.61</v>
      </c>
    </row>
    <row r="19" spans="5:8" s="217" customFormat="1" ht="21.75" customHeight="1" thickBot="1" x14ac:dyDescent="0.4">
      <c r="E19" s="245" t="s">
        <v>106</v>
      </c>
      <c r="F19" s="286">
        <v>3</v>
      </c>
      <c r="G19" s="290">
        <v>776462.29</v>
      </c>
    </row>
    <row r="20" spans="5:8" s="217" customFormat="1" ht="24" customHeight="1" thickBot="1" x14ac:dyDescent="0.4">
      <c r="E20" s="247" t="s">
        <v>110</v>
      </c>
      <c r="F20" s="291">
        <v>1</v>
      </c>
      <c r="G20" s="292">
        <v>55879279.909999996</v>
      </c>
    </row>
    <row r="21" spans="5:8" s="217" customFormat="1" ht="24" customHeight="1" thickBot="1" x14ac:dyDescent="0.4">
      <c r="E21" s="248" t="s">
        <v>112</v>
      </c>
      <c r="F21" s="293">
        <v>1</v>
      </c>
      <c r="G21" s="294">
        <v>64093</v>
      </c>
    </row>
    <row r="22" spans="5:8" s="217" customFormat="1" ht="24" customHeight="1" thickBot="1" x14ac:dyDescent="0.4">
      <c r="E22" s="301" t="s">
        <v>264</v>
      </c>
      <c r="F22" s="286">
        <v>1</v>
      </c>
      <c r="G22" s="302">
        <v>198383.21</v>
      </c>
    </row>
    <row r="23" spans="5:8" s="217" customFormat="1" ht="24" customHeight="1" thickBot="1" x14ac:dyDescent="0.4">
      <c r="E23" s="301" t="s">
        <v>265</v>
      </c>
      <c r="F23" s="286">
        <v>2</v>
      </c>
      <c r="G23" s="302">
        <v>63706.89</v>
      </c>
    </row>
    <row r="24" spans="5:8" s="217" customFormat="1" ht="23.25" customHeight="1" thickBot="1" x14ac:dyDescent="0.4">
      <c r="E24" s="224" t="str">
        <f>'[1]2025'!$G$8</f>
        <v>SISTEMA ESTATAL DE RADIO Y TELEVISIÓN (SERTV)</v>
      </c>
      <c r="F24" s="295">
        <v>1</v>
      </c>
      <c r="G24" s="296">
        <v>38198</v>
      </c>
    </row>
    <row r="25" spans="5:8" s="217" customFormat="1" ht="23.25" customHeight="1" thickBot="1" x14ac:dyDescent="0.4">
      <c r="E25" s="225" t="s">
        <v>222</v>
      </c>
      <c r="F25" s="297">
        <f>SUM(F9:F24)</f>
        <v>22</v>
      </c>
      <c r="G25" s="298">
        <f>SUM(G9:G24)</f>
        <v>69502565.689999998</v>
      </c>
    </row>
    <row r="26" spans="5:8" s="217" customFormat="1" ht="23.25" customHeight="1" x14ac:dyDescent="0.4">
      <c r="E26" s="94"/>
      <c r="F26" s="94"/>
      <c r="G26" s="94"/>
    </row>
    <row r="27" spans="5:8" s="217" customFormat="1" ht="21.75" customHeight="1" x14ac:dyDescent="0.4">
      <c r="E27" s="94"/>
      <c r="F27" s="94"/>
      <c r="G27" s="94"/>
    </row>
    <row r="28" spans="5:8" s="217" customFormat="1" ht="24.75" customHeight="1" x14ac:dyDescent="0.4">
      <c r="E28" s="94"/>
      <c r="F28" s="94"/>
      <c r="G28" s="94"/>
    </row>
    <row r="29" spans="5:8" s="217" customFormat="1" ht="24.75" customHeight="1" x14ac:dyDescent="0.4">
      <c r="E29" s="94"/>
      <c r="F29" s="242"/>
      <c r="G29" s="94"/>
    </row>
    <row r="30" spans="5:8" s="217" customFormat="1" ht="24" customHeight="1" x14ac:dyDescent="0.4">
      <c r="E30" s="94"/>
      <c r="F30" s="94"/>
      <c r="G30" s="94"/>
    </row>
    <row r="31" spans="5:8" ht="21.75" customHeight="1" x14ac:dyDescent="0.4"/>
    <row r="32" spans="5:8" ht="24.75" customHeight="1" x14ac:dyDescent="0.4">
      <c r="H32" s="217"/>
    </row>
    <row r="33" spans="8:9" ht="21.75" customHeight="1" x14ac:dyDescent="0.4">
      <c r="H33" s="217"/>
    </row>
    <row r="34" spans="8:9" ht="21.75" customHeight="1" x14ac:dyDescent="0.4">
      <c r="H34" s="217"/>
    </row>
    <row r="35" spans="8:9" ht="21.75" customHeight="1" x14ac:dyDescent="0.4"/>
    <row r="36" spans="8:9" ht="21.75" customHeight="1" x14ac:dyDescent="0.4"/>
    <row r="37" spans="8:9" ht="36" customHeight="1" x14ac:dyDescent="0.4"/>
    <row r="38" spans="8:9" ht="21.75" customHeight="1" x14ac:dyDescent="0.4"/>
    <row r="39" spans="8:9" ht="30" customHeight="1" x14ac:dyDescent="0.4"/>
    <row r="40" spans="8:9" ht="30" customHeight="1" x14ac:dyDescent="0.4"/>
    <row r="41" spans="8:9" ht="21.75" customHeight="1" x14ac:dyDescent="0.4"/>
    <row r="42" spans="8:9" ht="21.75" customHeight="1" x14ac:dyDescent="0.4"/>
    <row r="43" spans="8:9" ht="16.149999999999999" customHeight="1" x14ac:dyDescent="0.4"/>
    <row r="44" spans="8:9" ht="34.5" customHeight="1" x14ac:dyDescent="0.4"/>
    <row r="45" spans="8:9" ht="18.75" customHeight="1" x14ac:dyDescent="0.4"/>
    <row r="46" spans="8:9" ht="18.75" customHeight="1" x14ac:dyDescent="0.4"/>
    <row r="47" spans="8:9" ht="20.25" customHeight="1" x14ac:dyDescent="0.4"/>
    <row r="48" spans="8:9" ht="21.75" customHeight="1" x14ac:dyDescent="0.4">
      <c r="I48" s="226"/>
    </row>
    <row r="49" spans="7:7" ht="21.75" customHeight="1" x14ac:dyDescent="0.4"/>
    <row r="50" spans="7:7" ht="21.75" customHeight="1" x14ac:dyDescent="0.4"/>
    <row r="51" spans="7:7" ht="21.75" customHeight="1" x14ac:dyDescent="0.4"/>
    <row r="52" spans="7:7" ht="21.75" customHeight="1" x14ac:dyDescent="0.4"/>
    <row r="53" spans="7:7" ht="18.75" customHeight="1" x14ac:dyDescent="0.4"/>
    <row r="54" spans="7:7" ht="21.75" customHeight="1" x14ac:dyDescent="0.4"/>
    <row r="55" spans="7:7" ht="21.75" customHeight="1" x14ac:dyDescent="0.4"/>
    <row r="56" spans="7:7" ht="21.75" customHeight="1" x14ac:dyDescent="0.4"/>
    <row r="57" spans="7:7" ht="18" customHeight="1" x14ac:dyDescent="0.4"/>
    <row r="58" spans="7:7" ht="21.75" customHeight="1" x14ac:dyDescent="0.4"/>
    <row r="59" spans="7:7" ht="21.75" customHeight="1" x14ac:dyDescent="0.4"/>
    <row r="60" spans="7:7" ht="20.25" customHeight="1" x14ac:dyDescent="0.4"/>
    <row r="61" spans="7:7" ht="20.25" customHeight="1" x14ac:dyDescent="0.4"/>
    <row r="62" spans="7:7" ht="20.25" customHeight="1" x14ac:dyDescent="0.4"/>
    <row r="63" spans="7:7" ht="20.25" customHeight="1" x14ac:dyDescent="0.4"/>
    <row r="64" spans="7:7" ht="20.25" customHeight="1" x14ac:dyDescent="0.4">
      <c r="G64" s="227"/>
    </row>
    <row r="65" spans="5:7" ht="20.25" customHeight="1" x14ac:dyDescent="0.4">
      <c r="G65" s="227"/>
    </row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/>
    <row r="70" spans="5:7" ht="20.25" customHeight="1" x14ac:dyDescent="0.4"/>
    <row r="71" spans="5:7" ht="20.25" customHeight="1" x14ac:dyDescent="0.4">
      <c r="E71" s="95"/>
    </row>
    <row r="72" spans="5:7" ht="20.25" customHeight="1" x14ac:dyDescent="0.4">
      <c r="E72" s="95"/>
    </row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/>
    <row r="77" spans="5:7" ht="20.25" customHeight="1" x14ac:dyDescent="0.4"/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6.25" customHeight="1" x14ac:dyDescent="0.4"/>
    <row r="101" ht="21.75" customHeight="1" x14ac:dyDescent="0.4"/>
    <row r="102" ht="21.75" customHeight="1" x14ac:dyDescent="0.4"/>
    <row r="103" ht="21" customHeight="1" x14ac:dyDescent="0.4"/>
    <row r="104" ht="21" customHeight="1" x14ac:dyDescent="0.4"/>
    <row r="105" ht="21" customHeight="1" x14ac:dyDescent="0.4"/>
    <row r="106" ht="21.75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18.75" customHeight="1" x14ac:dyDescent="0.4"/>
    <row r="123" ht="18.75" customHeight="1" x14ac:dyDescent="0.4"/>
    <row r="124" ht="18.75" customHeight="1" x14ac:dyDescent="0.4"/>
    <row r="125" ht="21.75" customHeight="1" x14ac:dyDescent="0.4"/>
    <row r="126" ht="29.25" customHeight="1" x14ac:dyDescent="0.4"/>
    <row r="140" ht="27.75" customHeight="1" x14ac:dyDescent="0.4"/>
    <row r="141" ht="27.75" customHeight="1" x14ac:dyDescent="0.4"/>
    <row r="142" ht="25.5" customHeight="1" x14ac:dyDescent="0.4"/>
    <row r="14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6" sqref="M16"/>
    </sheetView>
  </sheetViews>
  <sheetFormatPr baseColWidth="10" defaultRowHeight="15" x14ac:dyDescent="0.25"/>
  <sheetData>
    <row r="1" spans="1:2" x14ac:dyDescent="0.25">
      <c r="A1" t="s">
        <v>223</v>
      </c>
      <c r="B1">
        <v>11</v>
      </c>
    </row>
    <row r="2" spans="1:2" x14ac:dyDescent="0.25">
      <c r="A2" t="s">
        <v>224</v>
      </c>
      <c r="B2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8" customWidth="1"/>
    <col min="2" max="2" width="91.28515625" style="228" customWidth="1"/>
    <col min="3" max="3" width="16.28515625" style="229" customWidth="1"/>
    <col min="4" max="4" width="25.85546875" style="230" customWidth="1"/>
    <col min="5" max="5" width="15.42578125" style="228" customWidth="1"/>
    <col min="6" max="6" width="24.7109375" style="228" customWidth="1"/>
    <col min="7" max="7" width="20.140625" style="228" customWidth="1"/>
    <col min="8" max="16384" width="11.42578125" style="228"/>
  </cols>
  <sheetData>
    <row r="5" spans="2:7" ht="30" x14ac:dyDescent="0.4">
      <c r="B5" s="271" t="s">
        <v>186</v>
      </c>
      <c r="C5" s="271"/>
      <c r="D5" s="271"/>
    </row>
    <row r="6" spans="2:7" ht="30" x14ac:dyDescent="0.4">
      <c r="B6" s="271" t="s">
        <v>187</v>
      </c>
      <c r="C6" s="271"/>
      <c r="D6" s="271"/>
    </row>
    <row r="7" spans="2:7" ht="29.25" x14ac:dyDescent="0.4">
      <c r="B7" s="272" t="s">
        <v>47</v>
      </c>
      <c r="C7" s="272"/>
      <c r="D7" s="272"/>
    </row>
    <row r="8" spans="2:7" ht="30" x14ac:dyDescent="0.4">
      <c r="B8" s="273" t="s">
        <v>225</v>
      </c>
      <c r="C8" s="273"/>
      <c r="D8" s="273"/>
    </row>
    <row r="9" spans="2:7" x14ac:dyDescent="0.25">
      <c r="B9" s="231" t="s">
        <v>226</v>
      </c>
      <c r="C9" s="231" t="s">
        <v>5</v>
      </c>
      <c r="D9" s="232" t="s">
        <v>53</v>
      </c>
    </row>
    <row r="10" spans="2:7" x14ac:dyDescent="0.25">
      <c r="B10" s="233" t="s">
        <v>54</v>
      </c>
      <c r="C10" s="234">
        <f>SUM(C11:C68)</f>
        <v>159</v>
      </c>
      <c r="D10" s="235">
        <f>SUM(D11:D68)</f>
        <v>539655982.78999996</v>
      </c>
      <c r="F10" s="236"/>
      <c r="G10" s="236"/>
    </row>
    <row r="11" spans="2:7" x14ac:dyDescent="0.25">
      <c r="B11" s="237" t="s">
        <v>58</v>
      </c>
      <c r="C11" s="238">
        <v>1</v>
      </c>
      <c r="D11" s="239">
        <v>33384</v>
      </c>
      <c r="F11" s="236"/>
      <c r="G11" s="236"/>
    </row>
    <row r="12" spans="2:7" x14ac:dyDescent="0.25">
      <c r="B12" s="237" t="s">
        <v>227</v>
      </c>
      <c r="C12" s="238">
        <v>2</v>
      </c>
      <c r="D12" s="239">
        <v>240000</v>
      </c>
    </row>
    <row r="13" spans="2:7" x14ac:dyDescent="0.25">
      <c r="B13" s="237" t="s">
        <v>228</v>
      </c>
      <c r="C13" s="238">
        <v>1</v>
      </c>
      <c r="D13" s="239">
        <v>25011.25</v>
      </c>
    </row>
    <row r="14" spans="2:7" x14ac:dyDescent="0.25">
      <c r="B14" s="237" t="s">
        <v>229</v>
      </c>
      <c r="C14" s="238">
        <v>2</v>
      </c>
      <c r="D14" s="239">
        <f>150000+18000000</f>
        <v>18150000</v>
      </c>
    </row>
    <row r="15" spans="2:7" x14ac:dyDescent="0.25">
      <c r="B15" s="237" t="s">
        <v>230</v>
      </c>
      <c r="C15" s="238">
        <v>1</v>
      </c>
      <c r="D15" s="239">
        <v>12000</v>
      </c>
    </row>
    <row r="16" spans="2:7" x14ac:dyDescent="0.25">
      <c r="B16" s="237" t="s">
        <v>176</v>
      </c>
      <c r="C16" s="238">
        <v>3</v>
      </c>
      <c r="D16" s="239">
        <v>56399</v>
      </c>
    </row>
    <row r="17" spans="1:4" x14ac:dyDescent="0.25">
      <c r="B17" s="237" t="s">
        <v>231</v>
      </c>
      <c r="C17" s="238">
        <v>1</v>
      </c>
      <c r="D17" s="239">
        <v>150000</v>
      </c>
    </row>
    <row r="18" spans="1:4" x14ac:dyDescent="0.25">
      <c r="B18" s="237" t="s">
        <v>217</v>
      </c>
      <c r="C18" s="238">
        <v>2</v>
      </c>
      <c r="D18" s="239">
        <v>71460</v>
      </c>
    </row>
    <row r="19" spans="1:4" x14ac:dyDescent="0.25">
      <c r="B19" s="237" t="s">
        <v>74</v>
      </c>
      <c r="C19" s="238">
        <v>19</v>
      </c>
      <c r="D19" s="239">
        <v>124380320.02</v>
      </c>
    </row>
    <row r="20" spans="1:4" x14ac:dyDescent="0.25">
      <c r="B20" s="237" t="s">
        <v>178</v>
      </c>
      <c r="C20" s="238">
        <v>2</v>
      </c>
      <c r="D20" s="239">
        <v>4268000</v>
      </c>
    </row>
    <row r="21" spans="1:4" x14ac:dyDescent="0.25">
      <c r="B21" s="237" t="s">
        <v>76</v>
      </c>
      <c r="C21" s="238">
        <v>1</v>
      </c>
      <c r="D21" s="239">
        <v>32000</v>
      </c>
    </row>
    <row r="22" spans="1:4" x14ac:dyDescent="0.25">
      <c r="B22" s="237" t="s">
        <v>232</v>
      </c>
      <c r="C22" s="238">
        <v>2</v>
      </c>
      <c r="D22" s="239">
        <v>84165</v>
      </c>
    </row>
    <row r="23" spans="1:4" x14ac:dyDescent="0.25">
      <c r="B23" s="237" t="s">
        <v>233</v>
      </c>
      <c r="C23" s="238">
        <v>1</v>
      </c>
      <c r="D23" s="239">
        <v>48000</v>
      </c>
    </row>
    <row r="24" spans="1:4" x14ac:dyDescent="0.25">
      <c r="B24" s="237" t="s">
        <v>234</v>
      </c>
      <c r="C24" s="238">
        <v>3</v>
      </c>
      <c r="D24" s="239">
        <v>54395868</v>
      </c>
    </row>
    <row r="25" spans="1:4" x14ac:dyDescent="0.25">
      <c r="B25" s="237" t="s">
        <v>84</v>
      </c>
      <c r="C25" s="238">
        <v>1</v>
      </c>
      <c r="D25" s="239">
        <v>99720</v>
      </c>
    </row>
    <row r="26" spans="1:4" x14ac:dyDescent="0.25">
      <c r="B26" s="237" t="s">
        <v>44</v>
      </c>
      <c r="C26" s="238">
        <v>7</v>
      </c>
      <c r="D26" s="239">
        <v>22088876.32</v>
      </c>
    </row>
    <row r="27" spans="1:4" x14ac:dyDescent="0.25">
      <c r="B27" s="237" t="s">
        <v>235</v>
      </c>
      <c r="C27" s="238">
        <v>2</v>
      </c>
      <c r="D27" s="239">
        <v>32490</v>
      </c>
    </row>
    <row r="28" spans="1:4" ht="36" x14ac:dyDescent="0.25">
      <c r="B28" s="240" t="s">
        <v>236</v>
      </c>
      <c r="C28" s="238">
        <v>5</v>
      </c>
      <c r="D28" s="239">
        <v>750681.18</v>
      </c>
    </row>
    <row r="29" spans="1:4" x14ac:dyDescent="0.25">
      <c r="B29" s="237" t="s">
        <v>237</v>
      </c>
      <c r="C29" s="238">
        <v>1</v>
      </c>
      <c r="D29" s="239">
        <v>8800.1200000000008</v>
      </c>
    </row>
    <row r="30" spans="1:4" x14ac:dyDescent="0.25">
      <c r="B30" s="237" t="s">
        <v>218</v>
      </c>
      <c r="C30" s="238">
        <v>4</v>
      </c>
      <c r="D30" s="239">
        <v>162014.20000000001</v>
      </c>
    </row>
    <row r="31" spans="1:4" x14ac:dyDescent="0.25">
      <c r="A31" s="228" t="s">
        <v>238</v>
      </c>
      <c r="B31" s="237" t="s">
        <v>95</v>
      </c>
      <c r="C31" s="238">
        <v>3</v>
      </c>
      <c r="D31" s="239">
        <v>22276.04</v>
      </c>
    </row>
    <row r="32" spans="1:4" ht="36" x14ac:dyDescent="0.25">
      <c r="A32" s="228" t="s">
        <v>238</v>
      </c>
      <c r="B32" s="240" t="s">
        <v>239</v>
      </c>
      <c r="C32" s="238">
        <v>1</v>
      </c>
      <c r="D32" s="239">
        <v>15000</v>
      </c>
    </row>
    <row r="33" spans="1:4" x14ac:dyDescent="0.25">
      <c r="B33" s="237" t="s">
        <v>99</v>
      </c>
      <c r="C33" s="238">
        <v>2</v>
      </c>
      <c r="D33" s="239">
        <v>81745.86</v>
      </c>
    </row>
    <row r="34" spans="1:4" x14ac:dyDescent="0.25">
      <c r="B34" s="237" t="s">
        <v>41</v>
      </c>
      <c r="C34" s="238">
        <v>18</v>
      </c>
      <c r="D34" s="239">
        <v>24298106.350000001</v>
      </c>
    </row>
    <row r="35" spans="1:4" x14ac:dyDescent="0.25">
      <c r="B35" s="237" t="s">
        <v>240</v>
      </c>
      <c r="C35" s="238">
        <v>7</v>
      </c>
      <c r="D35" s="239">
        <v>857152.79</v>
      </c>
    </row>
    <row r="36" spans="1:4" x14ac:dyDescent="0.25">
      <c r="B36" s="237" t="s">
        <v>241</v>
      </c>
      <c r="C36" s="238">
        <v>5</v>
      </c>
      <c r="D36" s="239">
        <v>181671.06</v>
      </c>
    </row>
    <row r="37" spans="1:4" x14ac:dyDescent="0.25">
      <c r="B37" s="237" t="s">
        <v>242</v>
      </c>
      <c r="C37" s="238">
        <v>2</v>
      </c>
      <c r="D37" s="239">
        <v>39543.35</v>
      </c>
    </row>
    <row r="38" spans="1:4" x14ac:dyDescent="0.25">
      <c r="B38" s="237" t="s">
        <v>104</v>
      </c>
      <c r="C38" s="238">
        <v>1</v>
      </c>
      <c r="D38" s="239">
        <v>292110</v>
      </c>
    </row>
    <row r="39" spans="1:4" x14ac:dyDescent="0.25">
      <c r="B39" s="237" t="s">
        <v>108</v>
      </c>
      <c r="C39" s="238">
        <v>2</v>
      </c>
      <c r="D39" s="239">
        <v>5570757.0499999998</v>
      </c>
    </row>
    <row r="40" spans="1:4" x14ac:dyDescent="0.25">
      <c r="B40" s="237" t="s">
        <v>243</v>
      </c>
      <c r="C40" s="238">
        <v>5</v>
      </c>
      <c r="D40" s="239">
        <v>252109792.15000001</v>
      </c>
    </row>
    <row r="41" spans="1:4" x14ac:dyDescent="0.25">
      <c r="B41" s="237" t="s">
        <v>112</v>
      </c>
      <c r="C41" s="238">
        <v>17</v>
      </c>
      <c r="D41" s="239">
        <v>3321400.97</v>
      </c>
    </row>
    <row r="42" spans="1:4" x14ac:dyDescent="0.25">
      <c r="B42" s="237" t="s">
        <v>244</v>
      </c>
      <c r="C42" s="238">
        <v>1</v>
      </c>
      <c r="D42" s="239">
        <v>8630</v>
      </c>
    </row>
    <row r="43" spans="1:4" x14ac:dyDescent="0.25">
      <c r="B43" s="237" t="s">
        <v>118</v>
      </c>
      <c r="C43" s="238">
        <v>2</v>
      </c>
      <c r="D43" s="239">
        <v>14787400</v>
      </c>
    </row>
    <row r="44" spans="1:4" x14ac:dyDescent="0.25">
      <c r="B44" s="237" t="s">
        <v>245</v>
      </c>
      <c r="C44" s="238">
        <v>1</v>
      </c>
      <c r="D44" s="239">
        <v>55908.02</v>
      </c>
    </row>
    <row r="45" spans="1:4" x14ac:dyDescent="0.25">
      <c r="B45" s="237" t="s">
        <v>121</v>
      </c>
      <c r="C45" s="238">
        <v>1</v>
      </c>
      <c r="D45" s="239">
        <v>29886.75</v>
      </c>
    </row>
    <row r="46" spans="1:4" x14ac:dyDescent="0.25">
      <c r="A46" s="228" t="s">
        <v>246</v>
      </c>
      <c r="B46" s="237" t="s">
        <v>122</v>
      </c>
      <c r="C46" s="238">
        <v>2</v>
      </c>
      <c r="D46" s="239">
        <v>45730</v>
      </c>
    </row>
    <row r="47" spans="1:4" x14ac:dyDescent="0.25">
      <c r="B47" s="237" t="s">
        <v>123</v>
      </c>
      <c r="C47" s="238">
        <v>1</v>
      </c>
      <c r="D47" s="239">
        <v>18928</v>
      </c>
    </row>
    <row r="48" spans="1:4" x14ac:dyDescent="0.25">
      <c r="B48" s="237" t="s">
        <v>124</v>
      </c>
      <c r="C48" s="238">
        <v>1</v>
      </c>
      <c r="D48" s="239">
        <v>59807.28</v>
      </c>
    </row>
    <row r="49" spans="2:4" x14ac:dyDescent="0.25">
      <c r="B49" s="237" t="s">
        <v>247</v>
      </c>
      <c r="C49" s="238">
        <v>1</v>
      </c>
      <c r="D49" s="239">
        <v>50000</v>
      </c>
    </row>
    <row r="50" spans="2:4" x14ac:dyDescent="0.25">
      <c r="B50" s="237" t="s">
        <v>125</v>
      </c>
      <c r="C50" s="238">
        <v>1</v>
      </c>
      <c r="D50" s="239">
        <v>20000</v>
      </c>
    </row>
    <row r="51" spans="2:4" x14ac:dyDescent="0.25">
      <c r="B51" s="237" t="s">
        <v>127</v>
      </c>
      <c r="C51" s="238">
        <v>1</v>
      </c>
      <c r="D51" s="239">
        <v>165984.26999999999</v>
      </c>
    </row>
    <row r="52" spans="2:4" x14ac:dyDescent="0.25">
      <c r="B52" s="237" t="s">
        <v>248</v>
      </c>
      <c r="C52" s="238">
        <v>1</v>
      </c>
      <c r="D52" s="239">
        <v>34999.379999999997</v>
      </c>
    </row>
    <row r="53" spans="2:4" x14ac:dyDescent="0.25">
      <c r="B53" s="237" t="s">
        <v>129</v>
      </c>
      <c r="C53" s="238">
        <v>2</v>
      </c>
      <c r="D53" s="239">
        <v>63500</v>
      </c>
    </row>
    <row r="54" spans="2:4" x14ac:dyDescent="0.25">
      <c r="B54" s="237" t="s">
        <v>131</v>
      </c>
      <c r="C54" s="238">
        <v>1</v>
      </c>
      <c r="D54" s="239">
        <v>30000</v>
      </c>
    </row>
    <row r="55" spans="2:4" x14ac:dyDescent="0.25">
      <c r="B55" s="237" t="s">
        <v>132</v>
      </c>
      <c r="C55" s="238">
        <v>1</v>
      </c>
      <c r="D55" s="239">
        <v>76536.800000000003</v>
      </c>
    </row>
    <row r="56" spans="2:4" x14ac:dyDescent="0.25">
      <c r="B56" s="237" t="s">
        <v>135</v>
      </c>
      <c r="C56" s="238">
        <v>2</v>
      </c>
      <c r="D56" s="239">
        <v>3873036.5</v>
      </c>
    </row>
    <row r="57" spans="2:4" x14ac:dyDescent="0.25">
      <c r="B57" s="237" t="s">
        <v>137</v>
      </c>
      <c r="C57" s="238">
        <v>1</v>
      </c>
      <c r="D57" s="239">
        <v>100000</v>
      </c>
    </row>
    <row r="58" spans="2:4" x14ac:dyDescent="0.25">
      <c r="B58" s="237" t="s">
        <v>138</v>
      </c>
      <c r="C58" s="238">
        <v>1</v>
      </c>
      <c r="D58" s="239">
        <v>14500</v>
      </c>
    </row>
    <row r="59" spans="2:4" x14ac:dyDescent="0.25">
      <c r="B59" s="237" t="s">
        <v>139</v>
      </c>
      <c r="C59" s="238">
        <v>1</v>
      </c>
      <c r="D59" s="239">
        <v>59999.88</v>
      </c>
    </row>
    <row r="60" spans="2:4" x14ac:dyDescent="0.25">
      <c r="B60" s="237" t="s">
        <v>220</v>
      </c>
      <c r="C60" s="238">
        <v>2</v>
      </c>
      <c r="D60" s="239">
        <v>22649.09</v>
      </c>
    </row>
    <row r="61" spans="2:4" x14ac:dyDescent="0.25">
      <c r="B61" s="237" t="s">
        <v>249</v>
      </c>
      <c r="C61" s="238">
        <v>1</v>
      </c>
      <c r="D61" s="239">
        <v>1680000</v>
      </c>
    </row>
    <row r="62" spans="2:4" x14ac:dyDescent="0.25">
      <c r="B62" s="237" t="s">
        <v>250</v>
      </c>
      <c r="C62" s="238">
        <v>1</v>
      </c>
      <c r="D62" s="239">
        <v>15356.64</v>
      </c>
    </row>
    <row r="63" spans="2:4" x14ac:dyDescent="0.25">
      <c r="B63" s="237" t="s">
        <v>146</v>
      </c>
      <c r="C63" s="238">
        <v>1</v>
      </c>
      <c r="D63" s="239">
        <v>14800</v>
      </c>
    </row>
    <row r="64" spans="2:4" x14ac:dyDescent="0.25">
      <c r="B64" s="237" t="s">
        <v>251</v>
      </c>
      <c r="C64" s="238">
        <v>1</v>
      </c>
      <c r="D64" s="239">
        <v>4685000</v>
      </c>
    </row>
    <row r="65" spans="2:4" x14ac:dyDescent="0.25">
      <c r="B65" s="237" t="s">
        <v>252</v>
      </c>
      <c r="C65" s="238">
        <v>1</v>
      </c>
      <c r="D65" s="239">
        <v>5760</v>
      </c>
    </row>
    <row r="66" spans="2:4" x14ac:dyDescent="0.25">
      <c r="B66" s="237" t="s">
        <v>150</v>
      </c>
      <c r="C66" s="238">
        <v>1</v>
      </c>
      <c r="D66" s="239">
        <v>139000</v>
      </c>
    </row>
    <row r="67" spans="2:4" x14ac:dyDescent="0.25">
      <c r="B67" s="237" t="s">
        <v>253</v>
      </c>
      <c r="C67" s="238">
        <v>1</v>
      </c>
      <c r="D67" s="239">
        <v>50696</v>
      </c>
    </row>
    <row r="68" spans="2:4" x14ac:dyDescent="0.25">
      <c r="B68" s="237" t="s">
        <v>221</v>
      </c>
      <c r="C68" s="238">
        <v>4</v>
      </c>
      <c r="D68" s="239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51" t="s">
        <v>46</v>
      </c>
      <c r="D1" s="251"/>
      <c r="E1" s="251"/>
    </row>
    <row r="2" spans="1:6" x14ac:dyDescent="0.25">
      <c r="C2" s="251" t="s">
        <v>47</v>
      </c>
      <c r="D2" s="251"/>
      <c r="E2" s="251"/>
    </row>
    <row r="3" spans="1:6" x14ac:dyDescent="0.25">
      <c r="C3" s="251" t="s">
        <v>48</v>
      </c>
      <c r="D3" s="251"/>
      <c r="E3" s="25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5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5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5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5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5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5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5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5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5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5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5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5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5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5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5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5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5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5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5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5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5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5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5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5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5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5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5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5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5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5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5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5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5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5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5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5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5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5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5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5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5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5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5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5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5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5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5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5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5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5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5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5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5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5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5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5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5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5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5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5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5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5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5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5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5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5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5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5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5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5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5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5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5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5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5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5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5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5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5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5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5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5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5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5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5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5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5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5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5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5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5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5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5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5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5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5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5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5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5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5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5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5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5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5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5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5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5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5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5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5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5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5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5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5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5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5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5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5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5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5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5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5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5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5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5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5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5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5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5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5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5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5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5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5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5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5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5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5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5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5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5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5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5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5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5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5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5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5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5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5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5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C26" sqref="C2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58" t="s">
        <v>185</v>
      </c>
      <c r="C4" s="258"/>
      <c r="D4" s="258"/>
      <c r="E4" s="25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58" t="s">
        <v>186</v>
      </c>
      <c r="C8" s="258"/>
      <c r="D8" s="258"/>
      <c r="E8" s="258"/>
      <c r="F8" s="96"/>
    </row>
    <row r="9" spans="2:8" x14ac:dyDescent="0.4">
      <c r="B9" s="258" t="s">
        <v>187</v>
      </c>
      <c r="C9" s="258"/>
      <c r="D9" s="258"/>
      <c r="E9" s="258"/>
      <c r="F9" s="96"/>
    </row>
    <row r="10" spans="2:8" x14ac:dyDescent="0.4">
      <c r="B10" s="258" t="s">
        <v>188</v>
      </c>
      <c r="C10" s="258"/>
      <c r="D10" s="258"/>
      <c r="E10" s="258"/>
      <c r="F10" s="96"/>
    </row>
    <row r="11" spans="2:8" x14ac:dyDescent="0.4">
      <c r="B11" s="258" t="s">
        <v>189</v>
      </c>
      <c r="C11" s="258"/>
      <c r="D11" s="258"/>
      <c r="E11" s="258"/>
      <c r="F11" s="96"/>
    </row>
    <row r="12" spans="2:8" x14ac:dyDescent="0.4">
      <c r="B12" s="258" t="s">
        <v>255</v>
      </c>
      <c r="C12" s="258"/>
      <c r="D12" s="258"/>
      <c r="E12" s="25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18</v>
      </c>
      <c r="D17" s="106">
        <v>13534097.01</v>
      </c>
      <c r="E17" s="107">
        <v>0.81820000000000004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</v>
      </c>
      <c r="D19" s="113">
        <v>55968468.68</v>
      </c>
      <c r="E19" s="107">
        <v>0.18179999999999999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22</v>
      </c>
      <c r="D21" s="118">
        <f>SUM(D17:D20)</f>
        <v>69502565.689999998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58" t="s">
        <v>191</v>
      </c>
      <c r="C5" s="258"/>
      <c r="D5" s="258"/>
      <c r="E5" s="258"/>
      <c r="F5" s="258"/>
      <c r="G5" s="258"/>
      <c r="H5" s="258"/>
      <c r="I5" s="258"/>
    </row>
    <row r="6" spans="2:12" ht="30.75" customHeight="1" x14ac:dyDescent="0.4">
      <c r="B6" s="258" t="s">
        <v>192</v>
      </c>
      <c r="C6" s="258"/>
      <c r="D6" s="258"/>
      <c r="E6" s="258"/>
      <c r="F6" s="258"/>
      <c r="G6" s="258"/>
      <c r="H6" s="258"/>
      <c r="I6" s="258"/>
    </row>
    <row r="7" spans="2:12" x14ac:dyDescent="0.4">
      <c r="B7" s="258" t="s">
        <v>193</v>
      </c>
      <c r="C7" s="258"/>
      <c r="D7" s="258"/>
      <c r="E7" s="258"/>
      <c r="F7" s="258"/>
      <c r="G7" s="258"/>
      <c r="H7" s="258"/>
      <c r="I7" s="258"/>
    </row>
    <row r="8" spans="2:12" x14ac:dyDescent="0.4">
      <c r="B8" s="258" t="s">
        <v>187</v>
      </c>
      <c r="C8" s="258"/>
      <c r="D8" s="258"/>
      <c r="E8" s="258"/>
      <c r="F8" s="258"/>
      <c r="G8" s="258"/>
      <c r="H8" s="258"/>
      <c r="I8" s="258"/>
    </row>
    <row r="9" spans="2:12" x14ac:dyDescent="0.4">
      <c r="B9" s="259" t="s">
        <v>194</v>
      </c>
      <c r="C9" s="259"/>
      <c r="D9" s="259"/>
      <c r="E9" s="259"/>
      <c r="F9" s="259"/>
      <c r="G9" s="259"/>
      <c r="H9" s="259"/>
      <c r="I9" s="259"/>
    </row>
    <row r="10" spans="2:12" x14ac:dyDescent="0.4">
      <c r="B10" s="260" t="s">
        <v>195</v>
      </c>
      <c r="C10" s="260"/>
      <c r="D10" s="260"/>
      <c r="E10" s="260"/>
      <c r="F10" s="260"/>
      <c r="G10" s="260"/>
      <c r="H10" s="260"/>
      <c r="I10" s="260"/>
    </row>
    <row r="11" spans="2:12" x14ac:dyDescent="0.4">
      <c r="B11" s="261" t="s">
        <v>196</v>
      </c>
      <c r="C11" s="262" t="s">
        <v>197</v>
      </c>
      <c r="D11" s="262"/>
      <c r="E11" s="262"/>
      <c r="F11" s="262"/>
      <c r="G11" s="262"/>
      <c r="H11" s="263" t="s">
        <v>198</v>
      </c>
      <c r="I11" s="263"/>
    </row>
    <row r="12" spans="2:12" x14ac:dyDescent="0.4">
      <c r="B12" s="261"/>
      <c r="C12" s="262">
        <v>2014</v>
      </c>
      <c r="D12" s="262"/>
      <c r="E12" s="122"/>
      <c r="F12" s="262">
        <v>2015</v>
      </c>
      <c r="G12" s="262"/>
      <c r="H12" s="263"/>
      <c r="I12" s="263"/>
    </row>
    <row r="13" spans="2:12" ht="98.25" x14ac:dyDescent="0.4">
      <c r="B13" s="26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58" t="s">
        <v>200</v>
      </c>
      <c r="C5" s="258"/>
      <c r="D5" s="258"/>
    </row>
    <row r="6" spans="2:5" x14ac:dyDescent="0.4">
      <c r="B6" s="258" t="s">
        <v>193</v>
      </c>
      <c r="C6" s="258"/>
      <c r="D6" s="258"/>
      <c r="E6" s="96"/>
    </row>
    <row r="7" spans="2:5" x14ac:dyDescent="0.4">
      <c r="B7" s="258" t="s">
        <v>187</v>
      </c>
      <c r="C7" s="258"/>
      <c r="D7" s="258"/>
      <c r="E7" s="96"/>
    </row>
    <row r="8" spans="2:5" x14ac:dyDescent="0.4">
      <c r="B8" s="259" t="s">
        <v>188</v>
      </c>
      <c r="C8" s="258"/>
      <c r="D8" s="258"/>
      <c r="E8" s="96"/>
    </row>
    <row r="9" spans="2:5" x14ac:dyDescent="0.4">
      <c r="B9" s="259" t="s">
        <v>201</v>
      </c>
      <c r="C9" s="258"/>
      <c r="D9" s="258"/>
      <c r="E9" s="96"/>
    </row>
    <row r="10" spans="2:5" x14ac:dyDescent="0.4">
      <c r="B10" s="259" t="s">
        <v>195</v>
      </c>
      <c r="C10" s="258"/>
      <c r="D10" s="258"/>
      <c r="E10" s="96"/>
    </row>
    <row r="11" spans="2:5" x14ac:dyDescent="0.4">
      <c r="B11" s="259">
        <v>2015</v>
      </c>
      <c r="C11" s="259"/>
      <c r="D11" s="25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2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58"/>
      <c r="C1" s="258"/>
      <c r="D1" s="258"/>
      <c r="E1" s="258"/>
      <c r="F1" s="96"/>
    </row>
    <row r="2" spans="2:6" x14ac:dyDescent="0.4">
      <c r="B2" s="258"/>
      <c r="C2" s="258"/>
      <c r="D2" s="258"/>
      <c r="E2" s="258"/>
      <c r="F2" s="96"/>
    </row>
    <row r="3" spans="2:6" x14ac:dyDescent="0.4">
      <c r="B3" s="258"/>
      <c r="C3" s="258"/>
      <c r="D3" s="258"/>
      <c r="E3" s="25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69" t="s">
        <v>202</v>
      </c>
      <c r="C5" s="269"/>
      <c r="D5" s="269"/>
      <c r="E5" s="269"/>
    </row>
    <row r="6" spans="2:6" x14ac:dyDescent="0.4">
      <c r="B6" s="264" t="s">
        <v>203</v>
      </c>
      <c r="C6" s="264"/>
      <c r="D6" s="264"/>
      <c r="E6" s="264"/>
    </row>
    <row r="7" spans="2:6" x14ac:dyDescent="0.4">
      <c r="B7" s="264" t="s">
        <v>256</v>
      </c>
      <c r="C7" s="265"/>
      <c r="D7" s="265"/>
      <c r="E7" s="265"/>
    </row>
    <row r="8" spans="2:6" ht="30.75" thickBot="1" x14ac:dyDescent="0.45">
      <c r="B8" s="266" t="s">
        <v>204</v>
      </c>
      <c r="C8" s="26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</v>
      </c>
      <c r="E11" s="176">
        <v>324239.21999999997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9</v>
      </c>
      <c r="E13" s="176">
        <v>7044673.5599999996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74"/>
      <c r="C16" s="275"/>
      <c r="D16" s="276"/>
      <c r="E16" s="277"/>
    </row>
    <row r="17" spans="2:5" ht="32.25" customHeight="1" thickBot="1" x14ac:dyDescent="0.45">
      <c r="B17" s="279" t="s">
        <v>257</v>
      </c>
      <c r="C17" s="175" t="s">
        <v>183</v>
      </c>
      <c r="D17" s="278">
        <v>1</v>
      </c>
      <c r="E17" s="184">
        <v>0</v>
      </c>
    </row>
    <row r="18" spans="2:5" ht="12" customHeight="1" thickBot="1" x14ac:dyDescent="0.45">
      <c r="B18" s="185"/>
      <c r="C18" s="186"/>
      <c r="D18" s="186"/>
      <c r="E18" s="187"/>
    </row>
    <row r="19" spans="2:5" ht="45.75" customHeight="1" thickBot="1" x14ac:dyDescent="0.45">
      <c r="B19" s="188" t="s">
        <v>10</v>
      </c>
      <c r="C19" s="189"/>
      <c r="D19" s="190">
        <f>SUM(D11:D18)</f>
        <v>22</v>
      </c>
      <c r="E19" s="191">
        <f>SUM(E11:E18)</f>
        <v>69502565.689999998</v>
      </c>
    </row>
    <row r="20" spans="2:5" ht="31.5" customHeight="1" x14ac:dyDescent="0.4">
      <c r="B20" s="268"/>
      <c r="C20" s="268"/>
      <c r="D20" s="268"/>
      <c r="E20" s="268"/>
    </row>
    <row r="21" spans="2:5" ht="12.75" customHeight="1" x14ac:dyDescent="0.4">
      <c r="B21" s="96"/>
      <c r="C21" s="96"/>
      <c r="D21" s="96"/>
      <c r="E21" s="96"/>
    </row>
    <row r="22" spans="2:5" ht="31.5" customHeight="1" x14ac:dyDescent="0.4"/>
    <row r="23" spans="2:5" ht="14.25" customHeight="1" x14ac:dyDescent="0.4"/>
    <row r="24" spans="2:5" ht="31.5" customHeight="1" x14ac:dyDescent="0.4"/>
    <row r="25" spans="2:5" ht="16.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9.5" customHeight="1" x14ac:dyDescent="0.4"/>
    <row r="32" spans="2:5" ht="43.5" customHeight="1" x14ac:dyDescent="0.4"/>
    <row r="33" spans="6:6" ht="12.75" customHeight="1" x14ac:dyDescent="0.4"/>
    <row r="34" spans="6:6" ht="45.75" customHeight="1" x14ac:dyDescent="0.4"/>
    <row r="35" spans="6:6" ht="15.75" customHeight="1" x14ac:dyDescent="0.4"/>
    <row r="36" spans="6:6" ht="36.75" customHeight="1" x14ac:dyDescent="0.4"/>
    <row r="37" spans="6:6" ht="15" customHeight="1" x14ac:dyDescent="0.4"/>
    <row r="39" spans="6:6" ht="17.25" customHeight="1" x14ac:dyDescent="0.4"/>
    <row r="40" spans="6:6" ht="27.75" customHeight="1" x14ac:dyDescent="0.4"/>
    <row r="41" spans="6:6" ht="39.75" customHeight="1" x14ac:dyDescent="0.4">
      <c r="F41" s="96"/>
    </row>
    <row r="42" spans="6:6" ht="22.5" customHeight="1" x14ac:dyDescent="0.4">
      <c r="F42" s="96"/>
    </row>
  </sheetData>
  <mergeCells count="8">
    <mergeCell ref="B7:E7"/>
    <mergeCell ref="B8:C8"/>
    <mergeCell ref="B20:E20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2025-03-07T16:37:08Z</cp:lastPrinted>
  <dcterms:created xsi:type="dcterms:W3CDTF">2015-05-27T20:39:48Z</dcterms:created>
  <dcterms:modified xsi:type="dcterms:W3CDTF">2025-03-07T16:38:16Z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