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8D23C9D0-0FC1-4A97-91E3-9AB5BC51DFC4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3" l="1"/>
  <c r="G43" i="13"/>
  <c r="F43" i="13"/>
  <c r="E37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5" i="9"/>
  <c r="D25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<sst xmlns="http://schemas.openxmlformats.org/spreadsheetml/2006/main" count="3253" uniqueCount="287">
  <si>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</si>
  <si>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</si>
  <si>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</si>
  <si>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</si>
  <si>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</si>
  <si>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</si>
  <si>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</si>
  <si>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</si>
  <si>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</si>
  <si>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</si>
  <si>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</si>
  <si>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</si>
  <si>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</si>
  <si>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</si>
  <si>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</si>
  <si>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</si>
  <si>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</si>
  <si>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</si>
  <si>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</si>
  <si>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</si>
  <si>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</si>
  <si>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</si>
  <si>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</si>
  <si>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</si>
  <si>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</si>
  <si>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</si>
  <si>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</si>
  <si>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</si>
  <si>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</si>
  <si>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</si>
  <si>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</si>
  <si>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</si>
  <si>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</si>
  <si>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</si>
  <si>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</si>
  <si>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</si>
  <si>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</si>
  <si>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</si>
  <si>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</si>
  <si>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</si>
  <si>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</si>
  <si>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</si>
  <si>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</si>
  <si>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</si>
  <si>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</si>
  <si>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</si>
  <si>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</si>
  <si>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</si>
  <si>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</si>
  <si>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</si>
  <si>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</si>
  <si>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</si>
  <si>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</si>
  <si>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</si>
  <si>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</si>
  <si>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</si>
  <si>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</si>
  <si>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</si>
  <si>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</si>
  <si>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</si>
  <si>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</si>
  <si>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</si>
  <si>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</si>
  <si>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</si>
  <si>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</si>
  <si>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</si>
  <si>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</si>
  <si>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</si>
  <si>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</si>
  <si>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</si>
  <si>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</si>
  <si>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</si>
  <si>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</si>
  <si>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</si>
  <si>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</si>
  <si>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</si>
  <si>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</si>
  <si>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</si>
  <si>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</si>
  <si>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</si>
  <si>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</si>
  <si>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</si>
  <si>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</si>
  <si>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</si>
  <si>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</si>
  <si>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</si>
  <si>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</si>
  <si>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</si>
  <si>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</si>
  <si>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</si>
  <si>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</si>
  <si>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</si>
  <si>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</si>
  <si>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</si>
  <si>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</si>
  <si>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</si>
  <si>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</si>
  <si>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</si>
  <si>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</si>
  <si>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</si>
  <si>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</si>
  <si>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</si>
  <si>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</si>
  <si>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</si>
  <si>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</si>
  <si>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</si>
  <si>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</si>
  <si>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</si>
  <si>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</si>
  <si>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</si>
  <si>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</si>
  <si>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</si>
  <si>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</si>
  <si>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</si>
  <si>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</si>
  <si>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</si>
  <si>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</si>
  <si>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</si>
  <si>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</si>
  <si>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</si>
  <si>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</si>
  <si>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</si>
  <si>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</si>
  <si>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</si>
  <si>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</si>
  <si>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</si>
  <si>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</si>
  <si>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</si>
  <si>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</si>
  <si>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</si>
  <si>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</si>
  <si>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</si>
  <si>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</si>
  <si>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</si>
  <si>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</si>
  <si>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</si>
  <si>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</si>
  <si>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</si>
  <si>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</si>
  <si>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</si>
  <si>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</si>
  <si>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</si>
  <si>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</si>
  <si>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</si>
  <si>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</si>
  <si>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</si>
  <si>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</si>
  <si>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</si>
  <si>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</si>
  <si>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</si>
  <si>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</si>
  <si>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</si>
  <si>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</si>
  <si>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</si>
  <si>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</si>
  <si>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</si>
  <si>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</si>
  <si>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</si>
  <si>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</si>
  <si>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</si>
  <si>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</si>
  <si>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</si>
  <si>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</si>
  <si>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</si>
  <si>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</si>
  <si>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</si>
  <si>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</si>
  <si>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</si>
  <si>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</si>
  <si>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</si>
  <si>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</si>
  <si>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</si>
  <si>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</si>
  <si>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</si>
  <si>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</si>
  <si>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</si>
  <si>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</si>
  <si>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</si>
  <si>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</si>
  <si>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</si>
  <si>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</si>
  <si>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</si>
  <si>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</si>
  <si>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</si>
  <si>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</si>
  <si>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</si>
  <si>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</si>
  <si>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</si>
  <si>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</si>
  <si>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</si>
  <si>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</si>
  <si>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</si>
  <si>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</si>
  <si>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</si>
  <si>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</si>
  <si>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</si>
  <si>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</si>
  <si>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</si>
  <si>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</si>
  <si>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</si>
  <si>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</si>
  <si>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</si>
  <si>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</si>
  <si>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</si>
  <si>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</si>
  <si>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</si>
  <si>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</si>
  <si>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</si>
  <si>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</si>
  <si>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</si>
  <si>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</si>
  <si>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</si>
  <si>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</si>
  <si>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</si>
  <si>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</si>
  <si>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</si>
  <si>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</si>
  <si>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</si>
  <si>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</si>
  <si>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</si>
  <si>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</si>
  <si>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</si>
  <si>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</si>
  <si>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</si>
  <si>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</si>
  <si>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</si>
  <si>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</si>
  <si>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</si>
  <si>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</si>
  <si>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</si>
  <si>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</si>
  <si>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</si>
  <si>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</si>
  <si>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</si>
  <si>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</si>
  <si>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</si>
  <si>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</si>
  <si>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</si>
  <si>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</si>
  <si>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</si>
  <si>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</si>
  <si>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</si>
  <si>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</si>
  <si>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</si>
  <si>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</si>
  <si>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</si>
  <si>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</si>
  <si>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</si>
  <si>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</si>
  <si>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</si>
  <si>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</si>
  <si>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</si>
  <si>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</si>
  <si>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</si>
  <si>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</si>
  <si>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</si>
  <si>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</si>
  <si>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</si>
  <si>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</si>
  <si>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</si>
  <si>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</si>
  <si>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</si>
  <si>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</si>
  <si>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</si>
  <si>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BANCO NACINAL DE PANAMÁ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</si>
  <si>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</si>
  <si>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</si>
  <si>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</si>
  <si>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</si>
  <si>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</si>
  <si>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</si>
  <si>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</si>
  <si>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</si>
  <si>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</si>
  <si>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</si>
  <si>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</si>
  <si>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</si>
  <si>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 xml:space="preserve">       del  01 de Enero  al 31 de Mayo de 2025</t>
  </si>
  <si>
    <t>del 01 Enero al 31 de Mayo  de 2025</t>
  </si>
  <si>
    <t>del 01  de Enero al 31 de Mayo 2025</t>
  </si>
  <si>
    <t xml:space="preserve">                                                                                  del 01 de Enero al 31 de Mayo de 2025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</si>
  <si>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</si>
  <si>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</si>
  <si>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</si>
  <si>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</si>
  <si>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 xml:space="preserve">SUPERINTENDENCIA DE SUJETOS NO FINANCIEROS </t>
  </si>
  <si>
    <t>UNIVERSIDAD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</si>
</sst>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1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172" fontId="17" fillId="7" borderId="17" xfId="0" applyNumberFormat="1" applyFont="1" applyFill="1" applyBorder="1" applyAlignment="1">
      <alignment horizontal="right"/>
    </xf>
    <xf numFmtId="0" fontId="30" fillId="13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Mayo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=53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79.10%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APELACIÓN=14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20.90%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53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977941.15</c:v>
                </c:pt>
                <c:pt idx="3">
                  <c:v>0</c:v>
                </c:pt>
                <c:pt idx="4">
                  <c:v>0</c:v>
                </c:pt>
                <c:pt idx="5">
                  <c:v>38525514.549999997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Mayo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1.8539981335932175E-2"/>
                  <c:y val="-0.115182504955187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=40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59.70%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=27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40.30%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40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111,643,948.23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67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7" t="s">
        <v>0</v>
      </c>
      <c r="C1" s="287"/>
      <c r="D1" s="287"/>
      <c r="E1" s="287"/>
    </row>
    <row r="2" spans="2:5" x14ac:dyDescent="0.3">
      <c r="B2" s="287" t="s">
        <v>1</v>
      </c>
      <c r="C2" s="287"/>
      <c r="D2" s="287"/>
      <c r="E2" s="287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88"/>
      <c r="C40" s="288"/>
      <c r="D40" s="288"/>
      <c r="E40" s="288"/>
    </row>
    <row r="41" spans="2:5" x14ac:dyDescent="0.3">
      <c r="B41" s="288"/>
      <c r="C41" s="288"/>
      <c r="D41" s="288"/>
      <c r="E41" s="288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W10" sqref="W10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53</v>
      </c>
    </row>
    <row r="2" spans="1:4" x14ac:dyDescent="0.25">
      <c r="A2" t="s">
        <v>208</v>
      </c>
      <c r="B2">
        <v>14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977941.15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38525514.549999997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296" t="s">
        <v>209</v>
      </c>
      <c r="D6" s="296"/>
      <c r="E6" s="296"/>
      <c r="F6" s="296"/>
      <c r="G6" s="96"/>
    </row>
    <row r="7" spans="3:7" x14ac:dyDescent="0.4">
      <c r="C7" s="296" t="s">
        <v>210</v>
      </c>
      <c r="D7" s="296"/>
      <c r="E7" s="296"/>
      <c r="F7" s="296"/>
      <c r="G7" s="162"/>
    </row>
    <row r="8" spans="3:7" x14ac:dyDescent="0.4">
      <c r="C8" s="296" t="s">
        <v>279</v>
      </c>
      <c r="D8" s="296"/>
      <c r="E8" s="296"/>
      <c r="F8" s="296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40</v>
      </c>
      <c r="E14" s="195">
        <v>0.59699999999999998</v>
      </c>
      <c r="F14" s="196">
        <v>20336350.030000001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27</v>
      </c>
      <c r="E16" s="200">
        <v>0.40300000000000002</v>
      </c>
      <c r="F16" s="201">
        <v>91307598.200000003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67</v>
      </c>
      <c r="E18" s="203">
        <f>SUM(E14:E17)</f>
        <v>1</v>
      </c>
      <c r="F18" s="204">
        <f>SUM(F14:F17)</f>
        <v>111643948.23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1"/>
  <sheetViews>
    <sheetView showGridLines="0" topLeftCell="D1" zoomScale="118" workbookViewId="0">
      <selection activeCell="G41" sqref="G41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08" t="s">
        <v>212</v>
      </c>
      <c r="F5" s="308"/>
      <c r="G5" s="308"/>
      <c r="H5" s="308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280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5" t="s">
        <v>256</v>
      </c>
      <c r="F9" s="249">
        <v>2</v>
      </c>
      <c r="G9" s="216">
        <v>4869434.42</v>
      </c>
    </row>
    <row r="10" spans="5:9" s="212" customFormat="1" ht="21" customHeight="1" thickBot="1" x14ac:dyDescent="0.4">
      <c r="E10" s="264" t="s">
        <v>254</v>
      </c>
      <c r="F10" s="250">
        <v>1</v>
      </c>
      <c r="G10" s="251">
        <v>49974.35</v>
      </c>
    </row>
    <row r="11" spans="5:9" s="212" customFormat="1" ht="21" customHeight="1" thickBot="1" x14ac:dyDescent="0.4">
      <c r="E11" s="239" t="s">
        <v>215</v>
      </c>
      <c r="F11" s="238">
        <v>3</v>
      </c>
      <c r="G11" s="216">
        <v>2670500</v>
      </c>
    </row>
    <row r="12" spans="5:9" s="212" customFormat="1" ht="31.5" customHeight="1" thickBot="1" x14ac:dyDescent="0.4">
      <c r="E12" s="217" t="s">
        <v>216</v>
      </c>
      <c r="F12" s="236">
        <v>2</v>
      </c>
      <c r="G12" s="252">
        <v>74744.899999999994</v>
      </c>
    </row>
    <row r="13" spans="5:9" s="212" customFormat="1" ht="31.5" customHeight="1" thickBot="1" x14ac:dyDescent="0.4">
      <c r="E13" s="217" t="s">
        <v>273</v>
      </c>
      <c r="F13" s="236">
        <v>1</v>
      </c>
      <c r="G13" s="216">
        <v>48000</v>
      </c>
    </row>
    <row r="14" spans="5:9" s="212" customFormat="1" ht="31.5" customHeight="1" thickBot="1" x14ac:dyDescent="0.4">
      <c r="E14" s="217" t="s">
        <v>264</v>
      </c>
      <c r="F14" s="236">
        <v>2</v>
      </c>
      <c r="G14" s="216">
        <v>900019.29</v>
      </c>
    </row>
    <row r="15" spans="5:9" s="212" customFormat="1" ht="31.5" customHeight="1" thickBot="1" x14ac:dyDescent="0.4">
      <c r="E15" s="217" t="s">
        <v>265</v>
      </c>
      <c r="F15" s="236">
        <v>1</v>
      </c>
      <c r="G15" s="216">
        <v>2623.64</v>
      </c>
    </row>
    <row r="16" spans="5:9" s="218" customFormat="1" ht="21" customHeight="1" thickBot="1" x14ac:dyDescent="0.25">
      <c r="E16" s="240" t="s">
        <v>74</v>
      </c>
      <c r="F16" s="253">
        <v>6</v>
      </c>
      <c r="G16" s="254">
        <v>153934</v>
      </c>
    </row>
    <row r="17" spans="5:7" s="218" customFormat="1" ht="21" customHeight="1" thickBot="1" x14ac:dyDescent="0.25">
      <c r="E17" s="240" t="s">
        <v>281</v>
      </c>
      <c r="F17" s="253">
        <v>1</v>
      </c>
      <c r="G17" s="254">
        <v>39928.29</v>
      </c>
    </row>
    <row r="18" spans="5:7" s="218" customFormat="1" ht="21" customHeight="1" thickBot="1" x14ac:dyDescent="0.25">
      <c r="E18" s="240" t="s">
        <v>81</v>
      </c>
      <c r="F18" s="253">
        <v>1</v>
      </c>
      <c r="G18" s="254">
        <v>0</v>
      </c>
    </row>
    <row r="19" spans="5:7" s="218" customFormat="1" ht="23.25" customHeight="1" thickBot="1" x14ac:dyDescent="0.25">
      <c r="E19" s="240" t="s">
        <v>257</v>
      </c>
      <c r="F19" s="253">
        <v>1</v>
      </c>
      <c r="G19" s="254">
        <v>14998.97</v>
      </c>
    </row>
    <row r="20" spans="5:7" s="218" customFormat="1" ht="23.25" customHeight="1" thickBot="1" x14ac:dyDescent="0.25">
      <c r="E20" s="240" t="s">
        <v>282</v>
      </c>
      <c r="F20" s="253">
        <v>1</v>
      </c>
      <c r="G20" s="254">
        <v>47834.6</v>
      </c>
    </row>
    <row r="21" spans="5:7" s="212" customFormat="1" ht="25.5" customHeight="1" thickBot="1" x14ac:dyDescent="0.4">
      <c r="E21" s="241" t="s">
        <v>219</v>
      </c>
      <c r="F21" s="255">
        <v>2</v>
      </c>
      <c r="G21" s="256">
        <v>99990.56</v>
      </c>
    </row>
    <row r="22" spans="5:7" s="212" customFormat="1" ht="25.5" customHeight="1" thickBot="1" x14ac:dyDescent="0.4">
      <c r="E22" s="241" t="s">
        <v>283</v>
      </c>
      <c r="F22" s="255">
        <v>1</v>
      </c>
      <c r="G22" s="256">
        <v>150000</v>
      </c>
    </row>
    <row r="23" spans="5:7" s="212" customFormat="1" ht="25.5" customHeight="1" thickBot="1" x14ac:dyDescent="0.4">
      <c r="E23" s="241" t="s">
        <v>258</v>
      </c>
      <c r="F23" s="255">
        <v>3</v>
      </c>
      <c r="G23" s="256">
        <v>15547976</v>
      </c>
    </row>
    <row r="24" spans="5:7" s="212" customFormat="1" ht="25.5" customHeight="1" thickBot="1" x14ac:dyDescent="0.4">
      <c r="E24" s="241" t="s">
        <v>274</v>
      </c>
      <c r="F24" s="255">
        <v>1</v>
      </c>
      <c r="G24" s="256">
        <v>6314430.5</v>
      </c>
    </row>
    <row r="25" spans="5:7" s="212" customFormat="1" ht="25.5" customHeight="1" thickBot="1" x14ac:dyDescent="0.4">
      <c r="E25" s="241" t="s">
        <v>259</v>
      </c>
      <c r="F25" s="255">
        <v>1</v>
      </c>
      <c r="G25" s="256">
        <v>82032.61</v>
      </c>
    </row>
    <row r="26" spans="5:7" s="212" customFormat="1" ht="21.75" customHeight="1" thickBot="1" x14ac:dyDescent="0.4">
      <c r="E26" s="240" t="s">
        <v>106</v>
      </c>
      <c r="F26" s="253">
        <v>9</v>
      </c>
      <c r="G26" s="257">
        <v>16536521.34</v>
      </c>
    </row>
    <row r="27" spans="5:7" s="212" customFormat="1" ht="24" customHeight="1" thickBot="1" x14ac:dyDescent="0.4">
      <c r="E27" s="242" t="s">
        <v>110</v>
      </c>
      <c r="F27" s="258">
        <v>1</v>
      </c>
      <c r="G27" s="259">
        <v>55879279.909999996</v>
      </c>
    </row>
    <row r="28" spans="5:7" s="212" customFormat="1" ht="24" customHeight="1" thickBot="1" x14ac:dyDescent="0.4">
      <c r="E28" s="242" t="s">
        <v>284</v>
      </c>
      <c r="F28" s="258">
        <v>1</v>
      </c>
      <c r="G28" s="259">
        <v>4067640</v>
      </c>
    </row>
    <row r="29" spans="5:7" s="212" customFormat="1" ht="24" customHeight="1" thickBot="1" x14ac:dyDescent="0.4">
      <c r="E29" s="240" t="s">
        <v>112</v>
      </c>
      <c r="F29" s="253">
        <v>6</v>
      </c>
      <c r="G29" s="257">
        <v>3096564.69</v>
      </c>
    </row>
    <row r="30" spans="5:7" s="212" customFormat="1" ht="24" customHeight="1" thickBot="1" x14ac:dyDescent="0.4">
      <c r="E30" s="266" t="s">
        <v>275</v>
      </c>
      <c r="F30" s="253">
        <v>4</v>
      </c>
      <c r="G30" s="267">
        <v>170731.75</v>
      </c>
    </row>
    <row r="31" spans="5:7" s="212" customFormat="1" ht="24" customHeight="1" thickBot="1" x14ac:dyDescent="0.4">
      <c r="E31" s="266" t="s">
        <v>260</v>
      </c>
      <c r="F31" s="286">
        <v>1</v>
      </c>
      <c r="G31" s="267">
        <v>198383.21</v>
      </c>
    </row>
    <row r="32" spans="5:7" s="212" customFormat="1" ht="24" customHeight="1" thickBot="1" x14ac:dyDescent="0.4">
      <c r="E32" s="266" t="s">
        <v>266</v>
      </c>
      <c r="F32" s="253">
        <v>1</v>
      </c>
      <c r="G32" s="267">
        <v>22287.57</v>
      </c>
    </row>
    <row r="33" spans="5:7" s="212" customFormat="1" ht="24" customHeight="1" thickBot="1" x14ac:dyDescent="0.4">
      <c r="E33" s="266" t="s">
        <v>267</v>
      </c>
      <c r="F33" s="253">
        <v>1</v>
      </c>
      <c r="G33" s="267">
        <v>25000</v>
      </c>
    </row>
    <row r="34" spans="5:7" s="212" customFormat="1" ht="24" customHeight="1" thickBot="1" x14ac:dyDescent="0.4">
      <c r="E34" s="266" t="s">
        <v>139</v>
      </c>
      <c r="F34" s="253">
        <v>1</v>
      </c>
      <c r="G34" s="267">
        <v>98830.29</v>
      </c>
    </row>
    <row r="35" spans="5:7" s="212" customFormat="1" ht="24" customHeight="1" thickBot="1" x14ac:dyDescent="0.4">
      <c r="E35" s="266" t="str">
        <f>'[1]2025'!$G$37</f>
        <v>INSTITUTO PARA LA FORMACIÓN Y APROVECHAMIENTO DE LOS RECURSOS HUMANOS (IFARHU),</v>
      </c>
      <c r="F35" s="253">
        <v>2</v>
      </c>
      <c r="G35" s="267">
        <v>66349.600000000006</v>
      </c>
    </row>
    <row r="36" spans="5:7" s="212" customFormat="1" ht="24" customHeight="1" thickBot="1" x14ac:dyDescent="0.4">
      <c r="E36" s="266" t="s">
        <v>261</v>
      </c>
      <c r="F36" s="253">
        <v>3</v>
      </c>
      <c r="G36" s="267">
        <v>98481.89</v>
      </c>
    </row>
    <row r="37" spans="5:7" s="212" customFormat="1" ht="23.25" customHeight="1" thickBot="1" x14ac:dyDescent="0.4">
      <c r="E37" s="219" t="str">
        <f>'[2]2025'!$G$8</f>
        <v>SISTEMA ESTATAL DE RADIO Y TELEVISIÓN (SERTV)</v>
      </c>
      <c r="F37" s="260">
        <v>1</v>
      </c>
      <c r="G37" s="261">
        <v>38198</v>
      </c>
    </row>
    <row r="38" spans="5:7" s="212" customFormat="1" ht="23.25" customHeight="1" thickBot="1" x14ac:dyDescent="0.4">
      <c r="E38" s="219" t="s">
        <v>285</v>
      </c>
      <c r="F38" s="260">
        <v>1</v>
      </c>
      <c r="G38" s="261">
        <v>1861.8</v>
      </c>
    </row>
    <row r="39" spans="5:7" s="212" customFormat="1" ht="23.25" customHeight="1" thickBot="1" x14ac:dyDescent="0.4">
      <c r="E39" s="219" t="s">
        <v>276</v>
      </c>
      <c r="F39" s="260">
        <v>1</v>
      </c>
      <c r="G39" s="261">
        <v>106666</v>
      </c>
    </row>
    <row r="40" spans="5:7" s="212" customFormat="1" ht="23.25" customHeight="1" thickBot="1" x14ac:dyDescent="0.4">
      <c r="E40" s="219" t="s">
        <v>286</v>
      </c>
      <c r="F40" s="260">
        <v>1</v>
      </c>
      <c r="G40" s="261">
        <v>22312.5</v>
      </c>
    </row>
    <row r="41" spans="5:7" s="212" customFormat="1" ht="23.25" customHeight="1" thickBot="1" x14ac:dyDescent="0.4">
      <c r="E41" s="219" t="s">
        <v>221</v>
      </c>
      <c r="F41" s="260">
        <v>2</v>
      </c>
      <c r="G41" s="261">
        <v>146705.54999999999</v>
      </c>
    </row>
    <row r="42" spans="5:7" s="212" customFormat="1" ht="23.25" customHeight="1" thickBot="1" x14ac:dyDescent="0.4">
      <c r="E42" s="219" t="s">
        <v>268</v>
      </c>
      <c r="F42" s="269">
        <v>1</v>
      </c>
      <c r="G42" s="270">
        <v>1712</v>
      </c>
    </row>
    <row r="43" spans="5:7" s="212" customFormat="1" ht="23.25" customHeight="1" thickBot="1" x14ac:dyDescent="0.4">
      <c r="E43" s="220" t="s">
        <v>222</v>
      </c>
      <c r="F43" s="262">
        <f>SUM(F9:F42)</f>
        <v>67</v>
      </c>
      <c r="G43" s="263">
        <f>SUM(G9:G42)</f>
        <v>111643948.22999997</v>
      </c>
    </row>
    <row r="44" spans="5:7" s="212" customFormat="1" ht="23.25" customHeight="1" x14ac:dyDescent="0.4">
      <c r="E44" s="94"/>
      <c r="F44" s="94"/>
      <c r="G44" s="94"/>
    </row>
    <row r="45" spans="5:7" s="212" customFormat="1" ht="21.75" customHeight="1" x14ac:dyDescent="0.4">
      <c r="E45" s="94"/>
      <c r="F45" s="94"/>
      <c r="G45" s="94"/>
    </row>
    <row r="46" spans="5:7" s="212" customFormat="1" ht="24.75" customHeight="1" x14ac:dyDescent="0.4">
      <c r="E46" s="94"/>
      <c r="F46" s="94"/>
      <c r="G46" s="94"/>
    </row>
    <row r="47" spans="5:7" s="212" customFormat="1" ht="24.75" customHeight="1" x14ac:dyDescent="0.4">
      <c r="E47" s="94"/>
      <c r="F47" s="237"/>
      <c r="G47" s="94"/>
    </row>
    <row r="48" spans="5:7" s="212" customFormat="1" ht="24" customHeight="1" x14ac:dyDescent="0.4">
      <c r="E48" s="94"/>
      <c r="F48" s="94"/>
      <c r="G48" s="94"/>
    </row>
    <row r="49" spans="8:8" ht="21.75" customHeight="1" x14ac:dyDescent="0.4"/>
    <row r="50" spans="8:8" ht="24.75" customHeight="1" x14ac:dyDescent="0.4">
      <c r="H50" s="212"/>
    </row>
    <row r="51" spans="8:8" ht="21.75" customHeight="1" x14ac:dyDescent="0.4">
      <c r="H51" s="212"/>
    </row>
    <row r="52" spans="8:8" ht="21.75" customHeight="1" x14ac:dyDescent="0.4">
      <c r="H52" s="212"/>
    </row>
    <row r="53" spans="8:8" ht="21.75" customHeight="1" x14ac:dyDescent="0.4"/>
    <row r="54" spans="8:8" ht="21.75" customHeight="1" x14ac:dyDescent="0.4"/>
    <row r="55" spans="8:8" ht="36" customHeight="1" x14ac:dyDescent="0.4"/>
    <row r="56" spans="8:8" ht="21.75" customHeight="1" x14ac:dyDescent="0.4"/>
    <row r="57" spans="8:8" ht="30" customHeight="1" x14ac:dyDescent="0.4"/>
    <row r="58" spans="8:8" ht="30" customHeight="1" x14ac:dyDescent="0.4"/>
    <row r="59" spans="8:8" ht="21.75" customHeight="1" x14ac:dyDescent="0.4"/>
    <row r="60" spans="8:8" ht="21.75" customHeight="1" x14ac:dyDescent="0.4"/>
    <row r="61" spans="8:8" ht="16.149999999999999" customHeight="1" x14ac:dyDescent="0.4"/>
    <row r="62" spans="8:8" ht="34.5" customHeight="1" x14ac:dyDescent="0.4"/>
    <row r="63" spans="8:8" ht="18.75" customHeight="1" x14ac:dyDescent="0.4"/>
    <row r="64" spans="8:8" ht="18.75" customHeight="1" x14ac:dyDescent="0.4"/>
    <row r="65" spans="9:9" ht="20.25" customHeight="1" x14ac:dyDescent="0.4"/>
    <row r="66" spans="9:9" ht="21.75" customHeight="1" x14ac:dyDescent="0.4">
      <c r="I66" s="221"/>
    </row>
    <row r="67" spans="9:9" ht="21.75" customHeight="1" x14ac:dyDescent="0.4"/>
    <row r="68" spans="9:9" ht="21.75" customHeight="1" x14ac:dyDescent="0.4"/>
    <row r="69" spans="9:9" ht="21.75" customHeight="1" x14ac:dyDescent="0.4"/>
    <row r="70" spans="9:9" ht="21.75" customHeight="1" x14ac:dyDescent="0.4"/>
    <row r="71" spans="9:9" ht="18.75" customHeight="1" x14ac:dyDescent="0.4"/>
    <row r="72" spans="9:9" ht="21.75" customHeight="1" x14ac:dyDescent="0.4"/>
    <row r="73" spans="9:9" ht="21.75" customHeight="1" x14ac:dyDescent="0.4"/>
    <row r="74" spans="9:9" ht="21.75" customHeight="1" x14ac:dyDescent="0.4"/>
    <row r="75" spans="9:9" ht="18" customHeight="1" x14ac:dyDescent="0.4"/>
    <row r="76" spans="9:9" ht="21.75" customHeight="1" x14ac:dyDescent="0.4"/>
    <row r="77" spans="9:9" ht="21.75" customHeight="1" x14ac:dyDescent="0.4"/>
    <row r="78" spans="9:9" ht="20.25" customHeight="1" x14ac:dyDescent="0.4"/>
    <row r="79" spans="9:9" ht="20.2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>
      <c r="G82" s="222"/>
    </row>
    <row r="83" spans="5:7" ht="20.25" customHeight="1" x14ac:dyDescent="0.4">
      <c r="G83" s="222"/>
    </row>
    <row r="84" spans="5:7" ht="20.25" customHeight="1" x14ac:dyDescent="0.4"/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>
      <c r="E89" s="95"/>
    </row>
    <row r="90" spans="5:7" ht="20.25" customHeight="1" x14ac:dyDescent="0.4">
      <c r="E90" s="95"/>
    </row>
    <row r="91" spans="5:7" ht="20.25" customHeight="1" x14ac:dyDescent="0.4"/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6.25" customHeight="1" x14ac:dyDescent="0.4"/>
    <row r="119" ht="21.75" customHeight="1" x14ac:dyDescent="0.4"/>
    <row r="120" ht="21.75" customHeight="1" x14ac:dyDescent="0.4"/>
    <row r="121" ht="21" customHeight="1" x14ac:dyDescent="0.4"/>
    <row r="122" ht="21" customHeight="1" x14ac:dyDescent="0.4"/>
    <row r="123" ht="21" customHeight="1" x14ac:dyDescent="0.4"/>
    <row r="124" ht="21.75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18.75" customHeight="1" x14ac:dyDescent="0.4"/>
    <row r="141" ht="18.75" customHeight="1" x14ac:dyDescent="0.4"/>
    <row r="142" ht="18.75" customHeight="1" x14ac:dyDescent="0.4"/>
    <row r="143" ht="21.75" customHeight="1" x14ac:dyDescent="0.4"/>
    <row r="144" ht="29.25" customHeight="1" x14ac:dyDescent="0.4"/>
    <row r="158" ht="27.75" customHeight="1" x14ac:dyDescent="0.4"/>
    <row r="159" ht="27.75" customHeight="1" x14ac:dyDescent="0.4"/>
    <row r="160" ht="25.5" customHeight="1" x14ac:dyDescent="0.4"/>
    <row r="161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L26" sqref="L26"/>
    </sheetView>
  </sheetViews>
  <sheetFormatPr baseColWidth="10" defaultRowHeight="15" x14ac:dyDescent="0.25"/>
  <sheetData>
    <row r="1" spans="1:2" x14ac:dyDescent="0.25">
      <c r="A1" t="s">
        <v>223</v>
      </c>
      <c r="B1">
        <v>40</v>
      </c>
    </row>
    <row r="2" spans="1:2" x14ac:dyDescent="0.25">
      <c r="A2" t="s">
        <v>224</v>
      </c>
      <c r="B2">
        <v>27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09" t="s">
        <v>186</v>
      </c>
      <c r="C5" s="309"/>
      <c r="D5" s="309"/>
    </row>
    <row r="6" spans="2:7" ht="30" x14ac:dyDescent="0.4">
      <c r="B6" s="309" t="s">
        <v>187</v>
      </c>
      <c r="C6" s="309"/>
      <c r="D6" s="309"/>
    </row>
    <row r="7" spans="2:7" ht="29.25" x14ac:dyDescent="0.4">
      <c r="B7" s="310" t="s">
        <v>47</v>
      </c>
      <c r="C7" s="310"/>
      <c r="D7" s="310"/>
    </row>
    <row r="8" spans="2:7" ht="30" x14ac:dyDescent="0.4">
      <c r="B8" s="311" t="s">
        <v>225</v>
      </c>
      <c r="C8" s="311"/>
      <c r="D8" s="311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89" t="s">
        <v>46</v>
      </c>
      <c r="D1" s="289"/>
      <c r="E1" s="289"/>
    </row>
    <row r="2" spans="1:6" x14ac:dyDescent="0.25">
      <c r="C2" s="289" t="s">
        <v>47</v>
      </c>
      <c r="D2" s="289"/>
      <c r="E2" s="289"/>
    </row>
    <row r="3" spans="1:6" x14ac:dyDescent="0.25">
      <c r="C3" s="289" t="s">
        <v>48</v>
      </c>
      <c r="D3" s="289"/>
      <c r="E3" s="289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90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91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90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92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92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92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91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3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94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95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90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91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90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91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90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92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92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92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92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92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92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92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92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92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92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92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92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92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92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92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92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92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92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92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91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90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91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90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92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92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91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90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92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92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92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92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92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92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92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92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91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90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91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90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92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92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92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92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92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92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91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90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92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92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91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90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92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92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91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90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92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91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90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92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92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92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91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90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91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90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92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92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92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92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92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92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92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92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92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92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92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92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92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92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92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92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92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92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91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3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94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95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90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92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92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92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92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91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90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92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92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92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92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92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92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92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92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92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92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92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92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92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92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92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92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91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90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92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92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92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92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91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90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91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90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91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90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91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90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92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91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90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92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91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90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92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91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90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92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92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91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96" t="s">
        <v>185</v>
      </c>
      <c r="C4" s="296"/>
      <c r="D4" s="296"/>
      <c r="E4" s="296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96" t="s">
        <v>186</v>
      </c>
      <c r="C8" s="296"/>
      <c r="D8" s="296"/>
      <c r="E8" s="296"/>
      <c r="F8" s="96"/>
    </row>
    <row r="9" spans="2:8" x14ac:dyDescent="0.4">
      <c r="B9" s="296" t="s">
        <v>187</v>
      </c>
      <c r="C9" s="296"/>
      <c r="D9" s="296"/>
      <c r="E9" s="296"/>
      <c r="F9" s="96"/>
    </row>
    <row r="10" spans="2:8" x14ac:dyDescent="0.4">
      <c r="B10" s="296" t="s">
        <v>188</v>
      </c>
      <c r="C10" s="296"/>
      <c r="D10" s="296"/>
      <c r="E10" s="296"/>
      <c r="F10" s="96"/>
    </row>
    <row r="11" spans="2:8" x14ac:dyDescent="0.4">
      <c r="B11" s="296" t="s">
        <v>189</v>
      </c>
      <c r="C11" s="296"/>
      <c r="D11" s="296"/>
      <c r="E11" s="296"/>
      <c r="F11" s="96"/>
    </row>
    <row r="12" spans="2:8" x14ac:dyDescent="0.4">
      <c r="B12" s="296" t="s">
        <v>278</v>
      </c>
      <c r="C12" s="296"/>
      <c r="D12" s="296"/>
      <c r="E12" s="296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53</v>
      </c>
      <c r="D17" s="106">
        <v>32562182.199999999</v>
      </c>
      <c r="E17" s="107">
        <v>0.79100000000000004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14</v>
      </c>
      <c r="D19" s="113">
        <v>79081766.030000001</v>
      </c>
      <c r="E19" s="107">
        <v>0.20899999999999999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67</v>
      </c>
      <c r="D21" s="118">
        <f>SUM(D17:D20)</f>
        <v>111643948.23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96" t="s">
        <v>191</v>
      </c>
      <c r="C5" s="296"/>
      <c r="D5" s="296"/>
      <c r="E5" s="296"/>
      <c r="F5" s="296"/>
      <c r="G5" s="296"/>
      <c r="H5" s="296"/>
      <c r="I5" s="296"/>
    </row>
    <row r="6" spans="2:12" ht="30.75" customHeight="1" x14ac:dyDescent="0.4">
      <c r="B6" s="296" t="s">
        <v>192</v>
      </c>
      <c r="C6" s="296"/>
      <c r="D6" s="296"/>
      <c r="E6" s="296"/>
      <c r="F6" s="296"/>
      <c r="G6" s="296"/>
      <c r="H6" s="296"/>
      <c r="I6" s="296"/>
    </row>
    <row r="7" spans="2:12" x14ac:dyDescent="0.4">
      <c r="B7" s="296" t="s">
        <v>193</v>
      </c>
      <c r="C7" s="296"/>
      <c r="D7" s="296"/>
      <c r="E7" s="296"/>
      <c r="F7" s="296"/>
      <c r="G7" s="296"/>
      <c r="H7" s="296"/>
      <c r="I7" s="296"/>
    </row>
    <row r="8" spans="2:12" x14ac:dyDescent="0.4">
      <c r="B8" s="296" t="s">
        <v>187</v>
      </c>
      <c r="C8" s="296"/>
      <c r="D8" s="296"/>
      <c r="E8" s="296"/>
      <c r="F8" s="296"/>
      <c r="G8" s="296"/>
      <c r="H8" s="296"/>
      <c r="I8" s="296"/>
    </row>
    <row r="9" spans="2:12" x14ac:dyDescent="0.4">
      <c r="B9" s="297" t="s">
        <v>194</v>
      </c>
      <c r="C9" s="297"/>
      <c r="D9" s="297"/>
      <c r="E9" s="297"/>
      <c r="F9" s="297"/>
      <c r="G9" s="297"/>
      <c r="H9" s="297"/>
      <c r="I9" s="297"/>
    </row>
    <row r="10" spans="2:12" x14ac:dyDescent="0.4">
      <c r="B10" s="298" t="s">
        <v>195</v>
      </c>
      <c r="C10" s="298"/>
      <c r="D10" s="298"/>
      <c r="E10" s="298"/>
      <c r="F10" s="298"/>
      <c r="G10" s="298"/>
      <c r="H10" s="298"/>
      <c r="I10" s="298"/>
    </row>
    <row r="11" spans="2:12" x14ac:dyDescent="0.4">
      <c r="B11" s="299" t="s">
        <v>196</v>
      </c>
      <c r="C11" s="300" t="s">
        <v>197</v>
      </c>
      <c r="D11" s="300"/>
      <c r="E11" s="300"/>
      <c r="F11" s="300"/>
      <c r="G11" s="300"/>
      <c r="H11" s="301" t="s">
        <v>198</v>
      </c>
      <c r="I11" s="301"/>
    </row>
    <row r="12" spans="2:12" x14ac:dyDescent="0.4">
      <c r="B12" s="299"/>
      <c r="C12" s="300">
        <v>2014</v>
      </c>
      <c r="D12" s="300"/>
      <c r="E12" s="122"/>
      <c r="F12" s="300">
        <v>2015</v>
      </c>
      <c r="G12" s="300"/>
      <c r="H12" s="301"/>
      <c r="I12" s="301"/>
    </row>
    <row r="13" spans="2:12" ht="98.25" x14ac:dyDescent="0.4">
      <c r="B13" s="299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96" t="s">
        <v>200</v>
      </c>
      <c r="C5" s="296"/>
      <c r="D5" s="296"/>
    </row>
    <row r="6" spans="2:5" x14ac:dyDescent="0.4">
      <c r="B6" s="296" t="s">
        <v>193</v>
      </c>
      <c r="C6" s="296"/>
      <c r="D6" s="296"/>
      <c r="E6" s="96"/>
    </row>
    <row r="7" spans="2:5" x14ac:dyDescent="0.4">
      <c r="B7" s="296" t="s">
        <v>187</v>
      </c>
      <c r="C7" s="296"/>
      <c r="D7" s="296"/>
      <c r="E7" s="96"/>
    </row>
    <row r="8" spans="2:5" x14ac:dyDescent="0.4">
      <c r="B8" s="297" t="s">
        <v>188</v>
      </c>
      <c r="C8" s="296"/>
      <c r="D8" s="296"/>
      <c r="E8" s="96"/>
    </row>
    <row r="9" spans="2:5" x14ac:dyDescent="0.4">
      <c r="B9" s="297" t="s">
        <v>201</v>
      </c>
      <c r="C9" s="296"/>
      <c r="D9" s="296"/>
      <c r="E9" s="96"/>
    </row>
    <row r="10" spans="2:5" x14ac:dyDescent="0.4">
      <c r="B10" s="297" t="s">
        <v>195</v>
      </c>
      <c r="C10" s="296"/>
      <c r="D10" s="296"/>
      <c r="E10" s="96"/>
    </row>
    <row r="11" spans="2:5" x14ac:dyDescent="0.4">
      <c r="B11" s="297">
        <v>2015</v>
      </c>
      <c r="C11" s="297"/>
      <c r="D11" s="297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8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96"/>
      <c r="C1" s="296"/>
      <c r="D1" s="296"/>
      <c r="E1" s="296"/>
      <c r="F1" s="96"/>
    </row>
    <row r="2" spans="2:6" x14ac:dyDescent="0.4">
      <c r="B2" s="296"/>
      <c r="C2" s="296"/>
      <c r="D2" s="296"/>
      <c r="E2" s="296"/>
      <c r="F2" s="96"/>
    </row>
    <row r="3" spans="2:6" x14ac:dyDescent="0.4">
      <c r="B3" s="296"/>
      <c r="C3" s="296"/>
      <c r="D3" s="296"/>
      <c r="E3" s="296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07" t="s">
        <v>202</v>
      </c>
      <c r="C5" s="307"/>
      <c r="D5" s="307"/>
      <c r="E5" s="307"/>
    </row>
    <row r="6" spans="2:6" x14ac:dyDescent="0.4">
      <c r="B6" s="302" t="s">
        <v>203</v>
      </c>
      <c r="C6" s="302"/>
      <c r="D6" s="302"/>
      <c r="E6" s="302"/>
    </row>
    <row r="7" spans="2:6" x14ac:dyDescent="0.4">
      <c r="B7" s="302" t="s">
        <v>277</v>
      </c>
      <c r="C7" s="303"/>
      <c r="D7" s="303"/>
      <c r="E7" s="303"/>
    </row>
    <row r="8" spans="2:6" ht="30.75" thickBot="1" x14ac:dyDescent="0.45">
      <c r="B8" s="304" t="s">
        <v>204</v>
      </c>
      <c r="C8" s="305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32</v>
      </c>
      <c r="E11" s="176">
        <v>977941.15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21</v>
      </c>
      <c r="E13" s="176">
        <v>38525514.549999997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5</v>
      </c>
      <c r="E15" s="184">
        <v>71368729.109999999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183</v>
      </c>
      <c r="D17" s="247">
        <v>1</v>
      </c>
      <c r="E17" s="184">
        <v>0</v>
      </c>
    </row>
    <row r="18" spans="2:5" ht="12" customHeight="1" thickBot="1" x14ac:dyDescent="0.45">
      <c r="B18" s="268"/>
      <c r="C18" s="245"/>
      <c r="D18" s="245"/>
      <c r="E18" s="246"/>
    </row>
    <row r="19" spans="2:5" ht="32.25" customHeight="1" thickBot="1" x14ac:dyDescent="0.45">
      <c r="B19" s="271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80"/>
      <c r="C20" s="281"/>
      <c r="D20" s="281"/>
      <c r="E20" s="282"/>
    </row>
    <row r="21" spans="2:5" ht="32.25" customHeight="1" thickBot="1" x14ac:dyDescent="0.45">
      <c r="B21" s="284" t="s">
        <v>269</v>
      </c>
      <c r="C21" s="175" t="s">
        <v>270</v>
      </c>
      <c r="D21" s="175">
        <v>6</v>
      </c>
      <c r="E21" s="283">
        <v>31702</v>
      </c>
    </row>
    <row r="22" spans="2:5" ht="9.75" customHeight="1" thickBot="1" x14ac:dyDescent="0.45">
      <c r="B22" s="276"/>
      <c r="C22" s="277"/>
      <c r="D22" s="277"/>
      <c r="E22" s="278"/>
    </row>
    <row r="23" spans="2:5" ht="32.25" customHeight="1" thickBot="1" x14ac:dyDescent="0.45">
      <c r="B23" s="284" t="s">
        <v>272</v>
      </c>
      <c r="C23" s="175" t="s">
        <v>271</v>
      </c>
      <c r="D23" s="175">
        <v>1</v>
      </c>
      <c r="E23" s="285">
        <v>715061.42</v>
      </c>
    </row>
    <row r="24" spans="2:5" ht="12" customHeight="1" thickBot="1" x14ac:dyDescent="0.45">
      <c r="B24" s="185"/>
      <c r="C24" s="279"/>
      <c r="D24" s="279"/>
      <c r="E24" s="186"/>
    </row>
    <row r="25" spans="2:5" ht="45.75" customHeight="1" thickBot="1" x14ac:dyDescent="0.45">
      <c r="B25" s="272" t="s">
        <v>10</v>
      </c>
      <c r="C25" s="273"/>
      <c r="D25" s="274">
        <f>SUM(D11:D24)</f>
        <v>67</v>
      </c>
      <c r="E25" s="275">
        <f>SUM(E11:E24)</f>
        <v>111643948.23</v>
      </c>
    </row>
    <row r="26" spans="2:5" ht="31.5" customHeight="1" x14ac:dyDescent="0.4">
      <c r="B26" s="306"/>
      <c r="C26" s="306"/>
      <c r="D26" s="306"/>
      <c r="E26" s="306"/>
    </row>
    <row r="27" spans="2:5" ht="12.75" customHeight="1" x14ac:dyDescent="0.4">
      <c r="B27" s="96"/>
      <c r="C27" s="96"/>
      <c r="D27" s="96"/>
      <c r="E27" s="96"/>
    </row>
    <row r="28" spans="2:5" ht="31.5" customHeight="1" x14ac:dyDescent="0.4"/>
    <row r="29" spans="2:5" ht="14.25" customHeight="1" x14ac:dyDescent="0.4"/>
    <row r="30" spans="2:5" ht="31.5" customHeight="1" x14ac:dyDescent="0.4"/>
    <row r="31" spans="2:5" ht="16.5" customHeight="1" x14ac:dyDescent="0.4"/>
    <row r="32" spans="2:5" ht="31.5" customHeight="1" x14ac:dyDescent="0.4"/>
    <row r="33" spans="6:6" ht="12.75" customHeight="1" x14ac:dyDescent="0.4"/>
    <row r="34" spans="6:6" ht="31.5" customHeight="1" x14ac:dyDescent="0.4"/>
    <row r="35" spans="6:6" ht="12.75" customHeight="1" x14ac:dyDescent="0.4"/>
    <row r="36" spans="6:6" ht="31.5" customHeight="1" x14ac:dyDescent="0.4"/>
    <row r="37" spans="6:6" ht="19.5" customHeight="1" x14ac:dyDescent="0.4"/>
    <row r="38" spans="6:6" ht="43.5" customHeight="1" x14ac:dyDescent="0.4"/>
    <row r="39" spans="6:6" ht="12.75" customHeight="1" x14ac:dyDescent="0.4"/>
    <row r="40" spans="6:6" ht="45.75" customHeight="1" x14ac:dyDescent="0.4"/>
    <row r="41" spans="6:6" ht="15.75" customHeight="1" x14ac:dyDescent="0.4"/>
    <row r="42" spans="6:6" ht="36.75" customHeight="1" x14ac:dyDescent="0.4"/>
    <row r="43" spans="6:6" ht="15" customHeight="1" x14ac:dyDescent="0.4"/>
    <row r="45" spans="6:6" ht="17.25" customHeight="1" x14ac:dyDescent="0.4"/>
    <row r="46" spans="6:6" ht="27.75" customHeight="1" x14ac:dyDescent="0.4"/>
    <row r="47" spans="6:6" ht="39.75" customHeight="1" x14ac:dyDescent="0.4">
      <c r="F47" s="96"/>
    </row>
    <row r="48" spans="6:6" ht="22.5" customHeight="1" x14ac:dyDescent="0.4">
      <c r="F48" s="96"/>
    </row>
  </sheetData>
  <mergeCells count="8">
    <mergeCell ref="B7:E7"/>
    <mergeCell ref="B8:C8"/>
    <mergeCell ref="B26:E26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2025-06-03T14:38:08Z</cp:lastPrinted>
  <dcterms:created xsi:type="dcterms:W3CDTF">2015-05-27T20:39:48Z</dcterms:created>
  <dcterms:modified xsi:type="dcterms:W3CDTF">2025-06-03T19:20:31Z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