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729CCD91-6422-4A8A-84D9-F021A8C62CA0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/>
  <c r="C10" i="16"/>
  <c r="G64" i="13"/>
  <c r="F64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<sst xmlns="http://schemas.openxmlformats.org/spreadsheetml/2006/main" count="3279" uniqueCount="306">
  <si>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</si>
  <si>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</si>
  <si>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</si>
  <si>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</si>
  <si>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</si>
  <si>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</si>
  <si>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</si>
  <si>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</si>
  <si>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</si>
  <si>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</si>
  <si>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</si>
  <si>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</si>
  <si>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</si>
  <si>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</si>
  <si>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</si>
  <si>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</si>
  <si>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</si>
  <si>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</si>
  <si>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</si>
  <si>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</si>
  <si>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</si>
  <si>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</si>
  <si>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</si>
  <si>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</si>
  <si>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</si>
  <si>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</si>
  <si>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</si>
  <si>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</si>
  <si>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</si>
  <si>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</si>
  <si>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</si>
  <si>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</si>
  <si>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</si>
  <si>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</si>
  <si>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</si>
  <si>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</si>
  <si>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</si>
  <si>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</si>
  <si>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</si>
  <si>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</si>
  <si>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</si>
  <si>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</si>
  <si>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</si>
  <si>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</si>
  <si>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</si>
  <si>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</si>
  <si>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</si>
  <si>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</si>
  <si>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</si>
  <si>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</si>
  <si>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</si>
  <si>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</si>
  <si>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</si>
  <si>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</si>
  <si>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</si>
  <si>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</si>
  <si>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</si>
  <si>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</si>
  <si>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</si>
  <si>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</si>
  <si>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</si>
  <si>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</si>
  <si>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</si>
  <si>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</si>
  <si>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</si>
  <si>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</si>
  <si>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</si>
  <si>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</si>
  <si>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</si>
  <si>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</si>
  <si>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</si>
  <si>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</si>
  <si>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</si>
  <si>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</si>
  <si>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</si>
  <si>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</si>
  <si>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</si>
  <si>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</si>
  <si>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</si>
  <si>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</si>
  <si>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</si>
  <si>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</si>
  <si>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</si>
  <si>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</si>
  <si>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</si>
  <si>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</si>
  <si>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</si>
  <si>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</si>
  <si>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</si>
  <si>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</si>
  <si>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</si>
  <si>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</si>
  <si>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</si>
  <si>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</si>
  <si>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</si>
  <si>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</si>
  <si>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</si>
  <si>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</si>
  <si>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</si>
  <si>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</si>
  <si>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</si>
  <si>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</si>
  <si>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</si>
  <si>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</si>
  <si>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</si>
  <si>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</si>
  <si>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</si>
  <si>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</si>
  <si>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</si>
  <si>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</si>
  <si>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</si>
  <si>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</si>
  <si>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</si>
  <si>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</si>
  <si>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</si>
  <si>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</si>
  <si>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</si>
  <si>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</si>
  <si>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</si>
  <si>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</si>
  <si>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</si>
  <si>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</si>
  <si>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</si>
  <si>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</si>
  <si>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</si>
  <si>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</si>
  <si>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</si>
  <si>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</si>
  <si>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</si>
  <si>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</si>
  <si>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</si>
  <si>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</si>
  <si>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</si>
  <si>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</si>
  <si>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</si>
  <si>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</si>
  <si>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</si>
  <si>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</si>
  <si>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</si>
  <si>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</si>
  <si>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</si>
  <si>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</si>
  <si>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</si>
  <si>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</si>
  <si>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</si>
  <si>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</si>
  <si>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</si>
  <si>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</si>
  <si>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</si>
  <si>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</si>
  <si>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</si>
  <si>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</si>
  <si>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</si>
  <si>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</si>
  <si>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</si>
  <si>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</si>
  <si>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</si>
  <si>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</si>
  <si>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</si>
  <si>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</si>
  <si>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</si>
  <si>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</si>
  <si>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</si>
  <si>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</si>
  <si>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</si>
  <si>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</si>
  <si>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</si>
  <si>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</si>
  <si>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</si>
  <si>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</si>
  <si>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</si>
  <si>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</si>
  <si>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</si>
  <si>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</si>
  <si>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</si>
  <si>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</si>
  <si>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</si>
  <si>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</si>
  <si>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</si>
  <si>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</si>
  <si>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</si>
  <si>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</si>
  <si>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</si>
  <si>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</si>
  <si>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</si>
  <si>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</si>
  <si>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</si>
  <si>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</si>
  <si>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</si>
  <si>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</si>
  <si>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</si>
  <si>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</si>
  <si>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</si>
  <si>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</si>
  <si>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</si>
  <si>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</si>
  <si>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</si>
  <si>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</si>
  <si>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</si>
  <si>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</si>
  <si>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</si>
  <si>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</si>
  <si>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</si>
  <si>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</si>
  <si>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</si>
  <si>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</si>
  <si>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</si>
  <si>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</si>
  <si>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</si>
  <si>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</si>
  <si>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</si>
  <si>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</si>
  <si>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</si>
  <si>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</si>
  <si>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</si>
  <si>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</si>
  <si>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</si>
  <si>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</si>
  <si>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</si>
  <si>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</si>
  <si>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</si>
  <si>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</si>
  <si>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</si>
  <si>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</si>
  <si>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</si>
  <si>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</si>
  <si>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</si>
  <si>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</si>
  <si>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</si>
  <si>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</si>
  <si>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</si>
  <si>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</si>
  <si>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</si>
  <si>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</si>
  <si>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</si>
  <si>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</si>
  <si>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</si>
  <si>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</si>
  <si>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</si>
  <si>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</si>
  <si>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</si>
  <si>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</si>
  <si>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</si>
  <si>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</si>
  <si>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</si>
  <si>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</si>
  <si>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</si>
  <si>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</si>
  <si>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</si>
  <si>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</si>
  <si>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</si>
  <si>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</si>
  <si>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</si>
  <si>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</si>
  <si>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</si>
  <si>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</si>
  <si>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</si>
  <si>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</si>
  <si>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</si>
  <si>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MUNICIÍO DE NATÁ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</si>
  <si>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</si>
  <si>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</si>
  <si>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</si>
  <si>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</si>
  <si>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</si>
  <si>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</si>
  <si>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</si>
  <si>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</si>
  <si>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</si>
  <si>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</si>
  <si>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</si>
  <si>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</si>
  <si>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</si>
  <si>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</si>
  <si>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</si>
  <si>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</si>
  <si>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</si>
  <si>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</si>
  <si>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</si>
  <si>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</si>
  <si>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</si>
  <si>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</si>
  <si>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</si>
  <si>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</si>
  <si>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</si>
  <si>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</si>
  <si>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</si>
  <si>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</si>
  <si>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</si>
  <si>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</si>
  <si>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</si>
  <si>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</si>
  <si>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</si>
  <si>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</si>
  <si>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</si>
  <si>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</si>
  <si>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</si>
  <si>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</si>
  <si>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</si>
  <si>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</si>
  <si>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                                                                                  del 01 Enero al 31 de octubre de 2024</t>
  </si>
  <si>
    <t>CAJA DE AHORROS</t>
  </si>
  <si>
    <t>MINISTERIO DE GOBIERNO</t>
  </si>
  <si>
    <t>del 01 Enero al 31 de Octubre de 2024</t>
  </si>
  <si>
    <t xml:space="preserve">       del  01 de Enero al 31 de Octubre de 2024</t>
  </si>
  <si>
    <t>del 01 Enero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</si>
</sst>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2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name val="Cambria"/>
    </font>
    <font>
      <b/>
      <sz val="24"/>
      <color indexed="63"/>
      <name val="Cambria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b/>
      <sz val="10"/>
      <color indexed="64"/>
      <name val="Calibri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5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left" vertical="center" wrapText="1"/>
    </xf>
    <xf numFmtId="0" fontId="32" fillId="0" borderId="44" xfId="0" applyFont="1" applyBorder="1" applyAlignment="1">
      <alignment horizontal="center" vertical="center"/>
    </xf>
    <xf numFmtId="172" fontId="32" fillId="0" borderId="45" xfId="0" applyNumberFormat="1" applyFont="1" applyBorder="1" applyAlignment="1">
      <alignment horizontal="center" vertical="center"/>
    </xf>
    <xf numFmtId="0" fontId="32" fillId="0" borderId="46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172" fontId="33" fillId="0" borderId="17" xfId="0" applyNumberFormat="1" applyFont="1" applyBorder="1" applyAlignment="1">
      <alignment horizontal="center" vertical="center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7" xfId="0" applyFont="1" applyFill="1" applyBorder="1" applyAlignment="1">
      <alignment horizontal="left" wrapText="1"/>
    </xf>
    <xf numFmtId="172" fontId="33" fillId="6" borderId="48" xfId="0" applyNumberFormat="1" applyFont="1" applyFill="1" applyBorder="1" applyAlignment="1">
      <alignment horizontal="center" vertical="center"/>
    </xf>
    <xf numFmtId="0" fontId="33" fillId="11" borderId="42" xfId="0" applyFont="1" applyFill="1" applyBorder="1" applyAlignment="1">
      <alignment horizontal="left" vertical="center" wrapText="1"/>
    </xf>
    <xf numFmtId="0" fontId="33" fillId="11" borderId="14" xfId="0" applyFont="1" applyFill="1" applyBorder="1" applyAlignment="1">
      <alignment horizontal="center" vertical="center"/>
    </xf>
    <xf numFmtId="172" fontId="33" fillId="11" borderId="13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172" fontId="33" fillId="11" borderId="15" xfId="0" applyNumberFormat="1" applyFont="1" applyFill="1" applyBorder="1" applyAlignment="1">
      <alignment horizontal="left" vertical="center"/>
    </xf>
    <xf numFmtId="0" fontId="33" fillId="11" borderId="25" xfId="0" applyFont="1" applyFill="1" applyBorder="1" applyAlignment="1">
      <alignment horizontal="left" vertical="center" wrapText="1"/>
    </xf>
    <xf numFmtId="0" fontId="33" fillId="11" borderId="36" xfId="0" applyFont="1" applyFill="1" applyBorder="1" applyAlignment="1">
      <alignment horizontal="center" vertical="center"/>
    </xf>
    <xf numFmtId="172" fontId="33" fillId="11" borderId="37" xfId="0" applyNumberFormat="1" applyFont="1" applyFill="1" applyBorder="1" applyAlignment="1">
      <alignment horizontal="left" vertical="center"/>
    </xf>
    <xf numFmtId="0" fontId="33" fillId="6" borderId="25" xfId="0" applyFont="1" applyFill="1" applyBorder="1" applyAlignment="1">
      <alignment horizontal="left" vertical="center" wrapText="1"/>
    </xf>
    <xf numFmtId="0" fontId="33" fillId="6" borderId="36" xfId="0" applyFont="1" applyFill="1" applyBorder="1" applyAlignment="1">
      <alignment horizontal="center" vertical="center"/>
    </xf>
    <xf numFmtId="172" fontId="33" fillId="6" borderId="37" xfId="0" applyNumberFormat="1" applyFont="1" applyFill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6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9" xfId="0" applyFont="1" applyFill="1" applyBorder="1" applyAlignment="1">
      <alignment horizontal="center" vertical="center"/>
    </xf>
    <xf numFmtId="172" fontId="33" fillId="6" borderId="50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172" fontId="33" fillId="6" borderId="52" xfId="0" applyNumberFormat="1" applyFont="1" applyFill="1" applyBorder="1" applyAlignment="1">
      <alignment horizontal="right" vertical="center"/>
    </xf>
    <xf numFmtId="0" fontId="33" fillId="6" borderId="53" xfId="0" applyFont="1" applyFill="1" applyBorder="1" applyAlignment="1">
      <alignment horizontal="center" vertical="center"/>
    </xf>
    <xf numFmtId="0" fontId="31" fillId="12" borderId="46" xfId="0" applyFont="1" applyFill="1" applyBorder="1"/>
    <xf numFmtId="0" fontId="33" fillId="12" borderId="54" xfId="0" applyFont="1" applyFill="1" applyBorder="1" applyAlignment="1">
      <alignment horizontal="center"/>
    </xf>
    <xf numFmtId="172" fontId="33" fillId="12" borderId="55" xfId="0" applyNumberFormat="1" applyFont="1" applyFill="1" applyBorder="1" applyAlignment="1">
      <alignment horizontal="right"/>
    </xf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OCTUBRE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00000000002"/>
          <c:y val="0.28044999999999998"/>
          <c:w val="0.41253000000000001"/>
          <c:h val="0.562180000000000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26042999999999999"/>
                  <c:y val="-0.15215000000000001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=129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78.18%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0.23588999999999999"/>
                  <c:y val="-2.1360000000000001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APELACIÓN=35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21.82%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129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ctr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2350044.2000000002</c:v>
                </c:pt>
                <c:pt idx="3">
                  <c:v>0</c:v>
                </c:pt>
                <c:pt idx="4">
                  <c:v>0</c:v>
                </c:pt>
                <c:pt idx="5">
                  <c:v>39216272.100000001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Octubre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263"/>
                  <c:y val="7.263999999999999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=119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72.56%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27.44 %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119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00000000002"/>
          <c:y val="0.9020899999999999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207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612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050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28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</a:t>
          </a:r>
          <a:r>
            <a:rPr lang="es-ES" sz="1800" b="1">
              <a:solidFill>
                <a:schemeClr val="tx2"/>
              </a:solidFill>
            </a:rPr>
            <a:t>64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18" t="s">
        <v>0</v>
      </c>
      <c r="C1" s="318"/>
      <c r="D1" s="318"/>
      <c r="E1" s="318"/>
    </row>
    <row r="2" spans="2:5" x14ac:dyDescent="0.3">
      <c r="B2" s="318" t="s">
        <v>1</v>
      </c>
      <c r="C2" s="318"/>
      <c r="D2" s="318"/>
      <c r="E2" s="31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19"/>
      <c r="C40" s="319"/>
      <c r="D40" s="319"/>
      <c r="E40" s="319"/>
    </row>
    <row r="41" spans="2:5" x14ac:dyDescent="0.3">
      <c r="B41" s="319"/>
      <c r="C41" s="319"/>
      <c r="D41" s="319"/>
      <c r="E41" s="31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R21" sqref="R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129</v>
      </c>
    </row>
    <row r="2" spans="1:4" x14ac:dyDescent="0.25">
      <c r="A2" t="s">
        <v>219</v>
      </c>
      <c r="B2">
        <v>35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2350044.2000000002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39216272.100000001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4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27" t="s">
        <v>220</v>
      </c>
      <c r="D6" s="327"/>
      <c r="E6" s="327"/>
      <c r="F6" s="327"/>
      <c r="G6" s="96"/>
    </row>
    <row r="7" spans="3:7" x14ac:dyDescent="0.4">
      <c r="C7" s="327" t="s">
        <v>221</v>
      </c>
      <c r="D7" s="327"/>
      <c r="E7" s="327"/>
      <c r="F7" s="327"/>
      <c r="G7" s="162"/>
    </row>
    <row r="8" spans="3:7" x14ac:dyDescent="0.4">
      <c r="C8" s="327" t="s">
        <v>305</v>
      </c>
      <c r="D8" s="327"/>
      <c r="E8" s="327"/>
      <c r="F8" s="32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119</v>
      </c>
      <c r="E14" s="229">
        <v>0.72560000000000002</v>
      </c>
      <c r="F14" s="230">
        <v>143683628.37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45</v>
      </c>
      <c r="E16" s="234">
        <v>0.27439999999999998</v>
      </c>
      <c r="F16" s="235">
        <v>63928421.909999996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164</v>
      </c>
      <c r="E18" s="237">
        <f>SUM(E14:E17)</f>
        <v>1</v>
      </c>
      <c r="F18" s="238">
        <f>SUM(F14:F17)</f>
        <v>207612050.28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55" zoomScale="118" workbookViewId="0">
      <selection activeCell="G42" sqref="G4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39" t="s">
        <v>223</v>
      </c>
      <c r="F6" s="339"/>
      <c r="G6" s="339"/>
      <c r="H6" s="339"/>
    </row>
    <row r="7" spans="5:9" ht="19.5" customHeight="1" x14ac:dyDescent="0.4">
      <c r="E7" s="244" t="s">
        <v>224</v>
      </c>
      <c r="F7" s="244"/>
      <c r="G7" s="245"/>
      <c r="H7" s="245"/>
    </row>
    <row r="8" spans="5:9" ht="18.75" customHeight="1" x14ac:dyDescent="0.4">
      <c r="E8" s="243" t="s">
        <v>300</v>
      </c>
      <c r="F8" s="244"/>
      <c r="G8" s="244"/>
      <c r="H8" s="245"/>
      <c r="I8" s="96"/>
    </row>
    <row r="9" spans="5:9" ht="18.75" customHeight="1" x14ac:dyDescent="0.4">
      <c r="E9" s="243"/>
      <c r="F9" s="245"/>
      <c r="G9" s="245"/>
      <c r="H9" s="245"/>
      <c r="I9" s="96"/>
    </row>
    <row r="10" spans="5:9" ht="9.75" customHeight="1" x14ac:dyDescent="0.4">
      <c r="E10" s="243"/>
      <c r="F10" s="245"/>
      <c r="G10" s="245"/>
      <c r="H10" s="245"/>
      <c r="I10" s="96"/>
    </row>
    <row r="11" spans="5:9" s="246" customFormat="1" ht="21" customHeight="1" x14ac:dyDescent="0.35">
      <c r="E11" s="247" t="s">
        <v>225</v>
      </c>
      <c r="F11" s="248" t="s">
        <v>5</v>
      </c>
      <c r="G11" s="249" t="s">
        <v>38</v>
      </c>
    </row>
    <row r="12" spans="5:9" s="246" customFormat="1" ht="21" customHeight="1" x14ac:dyDescent="0.35">
      <c r="E12" s="250" t="s">
        <v>226</v>
      </c>
      <c r="F12" s="251">
        <v>1</v>
      </c>
      <c r="G12" s="252">
        <v>77177.67</v>
      </c>
    </row>
    <row r="13" spans="5:9" s="246" customFormat="1" ht="21" customHeight="1" x14ac:dyDescent="0.35">
      <c r="E13" s="253" t="s">
        <v>227</v>
      </c>
      <c r="F13" s="254">
        <v>3</v>
      </c>
      <c r="G13" s="252">
        <v>47170564.359999999</v>
      </c>
    </row>
    <row r="14" spans="5:9" s="246" customFormat="1" ht="21" customHeight="1" x14ac:dyDescent="0.35">
      <c r="E14" s="255" t="s">
        <v>228</v>
      </c>
      <c r="F14" s="256">
        <v>1</v>
      </c>
      <c r="G14" s="257">
        <v>31000</v>
      </c>
    </row>
    <row r="15" spans="5:9" s="246" customFormat="1" ht="21" customHeight="1" x14ac:dyDescent="0.35">
      <c r="E15" s="258" t="s">
        <v>229</v>
      </c>
      <c r="F15" s="259">
        <v>1</v>
      </c>
      <c r="G15" s="260">
        <v>4000000</v>
      </c>
    </row>
    <row r="16" spans="5:9" s="246" customFormat="1" ht="31.5" customHeight="1" x14ac:dyDescent="0.35">
      <c r="E16" s="261" t="s">
        <v>230</v>
      </c>
      <c r="F16" s="262">
        <v>1</v>
      </c>
      <c r="G16" s="263">
        <v>40000</v>
      </c>
    </row>
    <row r="17" spans="5:7" s="264" customFormat="1" ht="21" customHeight="1" x14ac:dyDescent="0.2">
      <c r="E17" s="265" t="s">
        <v>231</v>
      </c>
      <c r="F17" s="266">
        <v>2</v>
      </c>
      <c r="G17" s="267">
        <v>460000</v>
      </c>
    </row>
    <row r="18" spans="5:7" s="264" customFormat="1" ht="35.25" customHeight="1" x14ac:dyDescent="0.2">
      <c r="E18" s="268" t="s">
        <v>232</v>
      </c>
      <c r="F18" s="266">
        <v>1</v>
      </c>
      <c r="G18" s="269">
        <v>26670</v>
      </c>
    </row>
    <row r="19" spans="5:7" s="264" customFormat="1" ht="21" customHeight="1" thickBot="1" x14ac:dyDescent="0.25">
      <c r="E19" s="265" t="s">
        <v>233</v>
      </c>
      <c r="F19" s="266">
        <v>2</v>
      </c>
      <c r="G19" s="267">
        <v>3387188.15</v>
      </c>
    </row>
    <row r="20" spans="5:7" s="264" customFormat="1" ht="21" customHeight="1" thickBot="1" x14ac:dyDescent="0.25">
      <c r="E20" s="265" t="s">
        <v>234</v>
      </c>
      <c r="F20" s="266">
        <v>2</v>
      </c>
      <c r="G20" s="267">
        <v>101767.7</v>
      </c>
    </row>
    <row r="21" spans="5:7" s="264" customFormat="1" ht="21" customHeight="1" thickBot="1" x14ac:dyDescent="0.25">
      <c r="E21" s="265" t="s">
        <v>301</v>
      </c>
      <c r="F21" s="266">
        <v>1</v>
      </c>
      <c r="G21" s="267">
        <v>164899.99</v>
      </c>
    </row>
    <row r="22" spans="5:7" s="264" customFormat="1" ht="21" customHeight="1" thickBot="1" x14ac:dyDescent="0.25">
      <c r="E22" s="270" t="s">
        <v>74</v>
      </c>
      <c r="F22" s="271">
        <v>17</v>
      </c>
      <c r="G22" s="272">
        <v>540420.19999999995</v>
      </c>
    </row>
    <row r="23" spans="5:7" s="264" customFormat="1" ht="21" customHeight="1" x14ac:dyDescent="0.2">
      <c r="E23" s="265" t="s">
        <v>235</v>
      </c>
      <c r="F23" s="266">
        <v>2</v>
      </c>
      <c r="G23" s="267">
        <v>123600</v>
      </c>
    </row>
    <row r="24" spans="5:7" s="264" customFormat="1" ht="21" customHeight="1" x14ac:dyDescent="0.2">
      <c r="E24" s="265" t="s">
        <v>236</v>
      </c>
      <c r="F24" s="266">
        <v>2</v>
      </c>
      <c r="G24" s="267">
        <v>39528.589999999997</v>
      </c>
    </row>
    <row r="25" spans="5:7" s="264" customFormat="1" ht="21" customHeight="1" x14ac:dyDescent="0.2">
      <c r="E25" s="265" t="s">
        <v>237</v>
      </c>
      <c r="F25" s="266">
        <v>1</v>
      </c>
      <c r="G25" s="267">
        <v>154912.51</v>
      </c>
    </row>
    <row r="26" spans="5:7" s="264" customFormat="1" ht="21" customHeight="1" x14ac:dyDescent="0.2">
      <c r="E26" s="265" t="s">
        <v>238</v>
      </c>
      <c r="F26" s="266">
        <v>1</v>
      </c>
      <c r="G26" s="267">
        <v>36000</v>
      </c>
    </row>
    <row r="27" spans="5:7" s="246" customFormat="1" ht="21.75" customHeight="1" x14ac:dyDescent="0.35">
      <c r="E27" s="273" t="s">
        <v>239</v>
      </c>
      <c r="F27" s="266">
        <v>3</v>
      </c>
      <c r="G27" s="274">
        <v>37475280.789999999</v>
      </c>
    </row>
    <row r="28" spans="5:7" s="246" customFormat="1" ht="33.75" customHeight="1" x14ac:dyDescent="0.35">
      <c r="E28" s="265" t="s">
        <v>240</v>
      </c>
      <c r="F28" s="266">
        <v>1</v>
      </c>
      <c r="G28" s="274">
        <v>78000</v>
      </c>
    </row>
    <row r="29" spans="5:7" s="246" customFormat="1" ht="33.75" customHeight="1" x14ac:dyDescent="0.35">
      <c r="E29" s="265" t="s">
        <v>241</v>
      </c>
      <c r="F29" s="266">
        <v>2</v>
      </c>
      <c r="G29" s="274">
        <v>46010</v>
      </c>
    </row>
    <row r="30" spans="5:7" s="246" customFormat="1" ht="33.75" customHeight="1" x14ac:dyDescent="0.35">
      <c r="E30" s="265" t="s">
        <v>242</v>
      </c>
      <c r="F30" s="266">
        <v>1</v>
      </c>
      <c r="G30" s="274">
        <v>298692.64</v>
      </c>
    </row>
    <row r="31" spans="5:7" s="246" customFormat="1" ht="33.75" customHeight="1" x14ac:dyDescent="0.35">
      <c r="E31" s="265" t="s">
        <v>243</v>
      </c>
      <c r="F31" s="266">
        <v>1</v>
      </c>
      <c r="G31" s="274">
        <v>445582.1</v>
      </c>
    </row>
    <row r="32" spans="5:7" s="246" customFormat="1" ht="33.75" customHeight="1" x14ac:dyDescent="0.35">
      <c r="E32" s="265" t="s">
        <v>244</v>
      </c>
      <c r="F32" s="266">
        <v>1</v>
      </c>
      <c r="G32" s="274">
        <v>274664.71999999997</v>
      </c>
    </row>
    <row r="33" spans="5:7" s="246" customFormat="1" ht="33.75" customHeight="1" x14ac:dyDescent="0.35">
      <c r="E33" s="265" t="s">
        <v>245</v>
      </c>
      <c r="F33" s="266">
        <v>6</v>
      </c>
      <c r="G33" s="274">
        <v>31136865.84</v>
      </c>
    </row>
    <row r="34" spans="5:7" s="246" customFormat="1" ht="33.75" customHeight="1" x14ac:dyDescent="0.35">
      <c r="E34" s="265" t="s">
        <v>96</v>
      </c>
      <c r="F34" s="266">
        <v>3</v>
      </c>
      <c r="G34" s="274">
        <v>5614557.3399999999</v>
      </c>
    </row>
    <row r="35" spans="5:7" s="246" customFormat="1" ht="33.75" customHeight="1" x14ac:dyDescent="0.35">
      <c r="E35" s="265" t="s">
        <v>246</v>
      </c>
      <c r="F35" s="266">
        <v>6</v>
      </c>
      <c r="G35" s="274">
        <v>691800</v>
      </c>
    </row>
    <row r="36" spans="5:7" s="246" customFormat="1" ht="33.75" customHeight="1" x14ac:dyDescent="0.35">
      <c r="E36" s="265" t="s">
        <v>247</v>
      </c>
      <c r="F36" s="266">
        <v>2</v>
      </c>
      <c r="G36" s="274">
        <v>140969.04999999999</v>
      </c>
    </row>
    <row r="37" spans="5:7" s="246" customFormat="1" ht="33.75" customHeight="1" x14ac:dyDescent="0.35">
      <c r="E37" s="265" t="s">
        <v>248</v>
      </c>
      <c r="F37" s="266">
        <v>1</v>
      </c>
      <c r="G37" s="274">
        <v>6634</v>
      </c>
    </row>
    <row r="38" spans="5:7" s="246" customFormat="1" ht="21.75" customHeight="1" x14ac:dyDescent="0.35">
      <c r="E38" s="275" t="s">
        <v>249</v>
      </c>
      <c r="F38" s="276">
        <v>2</v>
      </c>
      <c r="G38" s="277">
        <v>4416711.5</v>
      </c>
    </row>
    <row r="39" spans="5:7" s="246" customFormat="1" ht="21.75" customHeight="1" x14ac:dyDescent="0.35">
      <c r="E39" s="275" t="s">
        <v>250</v>
      </c>
      <c r="F39" s="276">
        <v>4</v>
      </c>
      <c r="G39" s="277">
        <v>1071546.8799999999</v>
      </c>
    </row>
    <row r="40" spans="5:7" s="246" customFormat="1" ht="21.75" customHeight="1" x14ac:dyDescent="0.35">
      <c r="E40" s="275" t="s">
        <v>100</v>
      </c>
      <c r="F40" s="276">
        <v>4</v>
      </c>
      <c r="G40" s="277">
        <v>102005.95</v>
      </c>
    </row>
    <row r="41" spans="5:7" s="246" customFormat="1" ht="21.75" customHeight="1" thickBot="1" x14ac:dyDescent="0.4">
      <c r="E41" s="270" t="s">
        <v>106</v>
      </c>
      <c r="F41" s="271">
        <v>22</v>
      </c>
      <c r="G41" s="278">
        <v>501585.63</v>
      </c>
    </row>
    <row r="42" spans="5:7" s="246" customFormat="1" ht="21.75" customHeight="1" thickBot="1" x14ac:dyDescent="0.4">
      <c r="E42" s="275" t="s">
        <v>302</v>
      </c>
      <c r="F42" s="276">
        <v>1</v>
      </c>
      <c r="G42" s="277">
        <v>11107</v>
      </c>
    </row>
    <row r="43" spans="5:7" s="246" customFormat="1" ht="21.75" customHeight="1" thickBot="1" x14ac:dyDescent="0.4">
      <c r="E43" s="275" t="s">
        <v>251</v>
      </c>
      <c r="F43" s="276">
        <v>1</v>
      </c>
      <c r="G43" s="277">
        <v>50000</v>
      </c>
    </row>
    <row r="44" spans="5:7" s="246" customFormat="1" ht="21.75" customHeight="1" x14ac:dyDescent="0.35">
      <c r="E44" s="275" t="s">
        <v>108</v>
      </c>
      <c r="F44" s="276">
        <v>1</v>
      </c>
      <c r="G44" s="277">
        <v>25000</v>
      </c>
    </row>
    <row r="45" spans="5:7" s="246" customFormat="1" ht="24" customHeight="1" x14ac:dyDescent="0.35">
      <c r="E45" s="265" t="s">
        <v>110</v>
      </c>
      <c r="F45" s="266">
        <v>2</v>
      </c>
      <c r="G45" s="274">
        <v>2415032.1800000002</v>
      </c>
    </row>
    <row r="46" spans="5:7" s="246" customFormat="1" ht="24" customHeight="1" x14ac:dyDescent="0.35">
      <c r="E46" s="279" t="s">
        <v>112</v>
      </c>
      <c r="F46" s="280">
        <v>20</v>
      </c>
      <c r="G46" s="281">
        <v>29688928</v>
      </c>
    </row>
    <row r="47" spans="5:7" s="246" customFormat="1" ht="24" customHeight="1" x14ac:dyDescent="0.35">
      <c r="E47" s="282" t="s">
        <v>252</v>
      </c>
      <c r="F47" s="283">
        <v>7</v>
      </c>
      <c r="G47" s="284">
        <v>445633.45</v>
      </c>
    </row>
    <row r="48" spans="5:7" s="246" customFormat="1" ht="24" customHeight="1" x14ac:dyDescent="0.35">
      <c r="E48" s="282" t="s">
        <v>253</v>
      </c>
      <c r="F48" s="283">
        <v>2</v>
      </c>
      <c r="G48" s="284">
        <v>16302.25</v>
      </c>
    </row>
    <row r="49" spans="5:10" s="246" customFormat="1" ht="24" customHeight="1" x14ac:dyDescent="0.35">
      <c r="E49" s="285" t="s">
        <v>254</v>
      </c>
      <c r="F49" s="286">
        <v>1</v>
      </c>
      <c r="G49" s="287">
        <v>298369.5</v>
      </c>
    </row>
    <row r="50" spans="5:10" s="246" customFormat="1" ht="23.25" customHeight="1" x14ac:dyDescent="0.35">
      <c r="E50" s="288" t="s">
        <v>255</v>
      </c>
      <c r="F50" s="266">
        <v>1</v>
      </c>
      <c r="G50" s="289">
        <v>19000</v>
      </c>
    </row>
    <row r="51" spans="5:10" s="246" customFormat="1" ht="23.25" customHeight="1" x14ac:dyDescent="0.35">
      <c r="E51" s="288" t="s">
        <v>256</v>
      </c>
      <c r="F51" s="266">
        <v>2</v>
      </c>
      <c r="G51" s="289">
        <v>1841007.96</v>
      </c>
    </row>
    <row r="52" spans="5:10" s="246" customFormat="1" ht="23.25" customHeight="1" x14ac:dyDescent="0.35">
      <c r="E52" s="288" t="s">
        <v>257</v>
      </c>
      <c r="F52" s="266">
        <v>1</v>
      </c>
      <c r="G52" s="289">
        <v>35000</v>
      </c>
    </row>
    <row r="53" spans="5:10" s="246" customFormat="1" ht="23.25" customHeight="1" x14ac:dyDescent="0.35">
      <c r="E53" s="288" t="s">
        <v>258</v>
      </c>
      <c r="F53" s="266">
        <v>1</v>
      </c>
      <c r="G53" s="289">
        <v>41250</v>
      </c>
    </row>
    <row r="54" spans="5:10" s="246" customFormat="1" ht="23.25" customHeight="1" x14ac:dyDescent="0.35">
      <c r="E54" s="288" t="s">
        <v>259</v>
      </c>
      <c r="F54" s="266">
        <v>1</v>
      </c>
      <c r="G54" s="289">
        <v>39771.9</v>
      </c>
    </row>
    <row r="55" spans="5:10" s="246" customFormat="1" ht="23.25" customHeight="1" x14ac:dyDescent="0.35">
      <c r="E55" s="288" t="s">
        <v>135</v>
      </c>
      <c r="F55" s="266">
        <v>5</v>
      </c>
      <c r="G55" s="289">
        <v>4789605.4400000004</v>
      </c>
      <c r="J55" s="290"/>
    </row>
    <row r="56" spans="5:10" s="246" customFormat="1" ht="23.25" customHeight="1" x14ac:dyDescent="0.35">
      <c r="E56" s="288" t="s">
        <v>260</v>
      </c>
      <c r="F56" s="266">
        <v>1</v>
      </c>
      <c r="G56" s="289">
        <v>15000</v>
      </c>
    </row>
    <row r="57" spans="5:10" s="246" customFormat="1" ht="23.25" customHeight="1" x14ac:dyDescent="0.35">
      <c r="E57" s="288" t="s">
        <v>261</v>
      </c>
      <c r="F57" s="266">
        <v>3</v>
      </c>
      <c r="G57" s="289">
        <v>390469.5</v>
      </c>
    </row>
    <row r="58" spans="5:10" s="246" customFormat="1" ht="23.25" customHeight="1" x14ac:dyDescent="0.35">
      <c r="E58" s="291" t="s">
        <v>262</v>
      </c>
      <c r="F58" s="292">
        <v>4</v>
      </c>
      <c r="G58" s="293">
        <v>1180415.24</v>
      </c>
    </row>
    <row r="59" spans="5:10" s="246" customFormat="1" ht="23.25" customHeight="1" x14ac:dyDescent="0.35">
      <c r="E59" s="291" t="s">
        <v>263</v>
      </c>
      <c r="F59" s="292">
        <v>1</v>
      </c>
      <c r="G59" s="293">
        <v>49600</v>
      </c>
    </row>
    <row r="60" spans="5:10" s="246" customFormat="1" ht="23.25" customHeight="1" x14ac:dyDescent="0.35">
      <c r="E60" s="291" t="s">
        <v>264</v>
      </c>
      <c r="F60" s="286">
        <v>1</v>
      </c>
      <c r="G60" s="294">
        <v>200000</v>
      </c>
    </row>
    <row r="61" spans="5:10" s="246" customFormat="1" ht="23.25" customHeight="1" x14ac:dyDescent="0.35">
      <c r="E61" s="291" t="s">
        <v>265</v>
      </c>
      <c r="F61" s="295">
        <v>3</v>
      </c>
      <c r="G61" s="296">
        <v>296467.69</v>
      </c>
    </row>
    <row r="62" spans="5:10" s="246" customFormat="1" ht="23.25" customHeight="1" x14ac:dyDescent="0.35">
      <c r="E62" s="291" t="s">
        <v>266</v>
      </c>
      <c r="F62" s="297">
        <v>1</v>
      </c>
      <c r="G62" s="298">
        <v>22800</v>
      </c>
    </row>
    <row r="63" spans="5:10" s="246" customFormat="1" ht="23.25" customHeight="1" x14ac:dyDescent="0.35">
      <c r="E63" s="291" t="s">
        <v>267</v>
      </c>
      <c r="F63" s="299">
        <v>7</v>
      </c>
      <c r="G63" s="296">
        <v>27086654.559999999</v>
      </c>
    </row>
    <row r="64" spans="5:10" s="246" customFormat="1" ht="23.25" customHeight="1" x14ac:dyDescent="0.35">
      <c r="E64" s="300" t="s">
        <v>268</v>
      </c>
      <c r="F64" s="301">
        <f>SUM(F12:F63)</f>
        <v>164</v>
      </c>
      <c r="G64" s="302">
        <f>SUM(G12:G63)</f>
        <v>207612050.28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94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30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304"/>
    </row>
    <row r="104" spans="5:7" ht="20.25" customHeight="1" x14ac:dyDescent="0.4">
      <c r="G104" s="30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6:H6"/>
  </mergeCells>
  <pageMargins left="1" right="1" top="1" bottom="1" header="0.5" footer="0.5"/>
  <pageSetup paperSize="5" scale="62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I35" sqref="I35"/>
    </sheetView>
  </sheetViews>
  <sheetFormatPr baseColWidth="10" defaultRowHeight="15" x14ac:dyDescent="0.25"/>
  <sheetData>
    <row r="1" spans="1:2" x14ac:dyDescent="0.25">
      <c r="A1" t="s">
        <v>269</v>
      </c>
      <c r="B1">
        <v>119</v>
      </c>
    </row>
    <row r="2" spans="1:2" x14ac:dyDescent="0.25">
      <c r="A2" t="s">
        <v>270</v>
      </c>
      <c r="B2">
        <v>45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305" customWidth="1"/>
    <col min="2" max="2" width="91.28515625" style="305" customWidth="1"/>
    <col min="3" max="3" width="16.28515625" style="306" customWidth="1"/>
    <col min="4" max="4" width="25.85546875" style="307" customWidth="1"/>
    <col min="5" max="5" width="15.42578125" style="305" customWidth="1"/>
    <col min="6" max="6" width="24.7109375" style="305" customWidth="1"/>
    <col min="7" max="7" width="20.140625" style="305" customWidth="1"/>
    <col min="8" max="16384" width="11.42578125" style="305"/>
  </cols>
  <sheetData>
    <row r="5" spans="2:7" ht="30" x14ac:dyDescent="0.4">
      <c r="B5" s="340" t="s">
        <v>186</v>
      </c>
      <c r="C5" s="340"/>
      <c r="D5" s="340"/>
    </row>
    <row r="6" spans="2:7" ht="30" x14ac:dyDescent="0.4">
      <c r="B6" s="340" t="s">
        <v>187</v>
      </c>
      <c r="C6" s="340"/>
      <c r="D6" s="340"/>
    </row>
    <row r="7" spans="2:7" ht="29.25" x14ac:dyDescent="0.4">
      <c r="B7" s="341" t="s">
        <v>47</v>
      </c>
      <c r="C7" s="341"/>
      <c r="D7" s="341"/>
    </row>
    <row r="8" spans="2:7" ht="30" x14ac:dyDescent="0.4">
      <c r="B8" s="342" t="s">
        <v>271</v>
      </c>
      <c r="C8" s="342"/>
      <c r="D8" s="342"/>
    </row>
    <row r="9" spans="2:7" x14ac:dyDescent="0.25">
      <c r="B9" s="308" t="s">
        <v>272</v>
      </c>
      <c r="C9" s="308" t="s">
        <v>5</v>
      </c>
      <c r="D9" s="309" t="s">
        <v>53</v>
      </c>
    </row>
    <row r="10" spans="2:7" x14ac:dyDescent="0.25">
      <c r="B10" s="310" t="s">
        <v>54</v>
      </c>
      <c r="C10" s="311">
        <f>SUM(C11:C68)</f>
        <v>159</v>
      </c>
      <c r="D10" s="312">
        <f>SUM(D11:D68)</f>
        <v>539655982.78999996</v>
      </c>
      <c r="F10" s="313"/>
      <c r="G10" s="313"/>
    </row>
    <row r="11" spans="2:7" x14ac:dyDescent="0.25">
      <c r="B11" s="314" t="s">
        <v>58</v>
      </c>
      <c r="C11" s="315">
        <v>1</v>
      </c>
      <c r="D11" s="316">
        <v>33384</v>
      </c>
      <c r="F11" s="313"/>
      <c r="G11" s="313"/>
    </row>
    <row r="12" spans="2:7" x14ac:dyDescent="0.25">
      <c r="B12" s="314" t="s">
        <v>273</v>
      </c>
      <c r="C12" s="315">
        <v>2</v>
      </c>
      <c r="D12" s="316">
        <v>240000</v>
      </c>
    </row>
    <row r="13" spans="2:7" x14ac:dyDescent="0.25">
      <c r="B13" s="314" t="s">
        <v>274</v>
      </c>
      <c r="C13" s="315">
        <v>1</v>
      </c>
      <c r="D13" s="316">
        <v>25011.25</v>
      </c>
    </row>
    <row r="14" spans="2:7" x14ac:dyDescent="0.25">
      <c r="B14" s="314" t="s">
        <v>275</v>
      </c>
      <c r="C14" s="315">
        <v>2</v>
      </c>
      <c r="D14" s="316">
        <f>150000+18000000</f>
        <v>18150000</v>
      </c>
    </row>
    <row r="15" spans="2:7" x14ac:dyDescent="0.25">
      <c r="B15" s="314" t="s">
        <v>276</v>
      </c>
      <c r="C15" s="315">
        <v>1</v>
      </c>
      <c r="D15" s="316">
        <v>12000</v>
      </c>
    </row>
    <row r="16" spans="2:7" x14ac:dyDescent="0.25">
      <c r="B16" s="314" t="s">
        <v>176</v>
      </c>
      <c r="C16" s="315">
        <v>3</v>
      </c>
      <c r="D16" s="316">
        <v>56399</v>
      </c>
    </row>
    <row r="17" spans="1:4" x14ac:dyDescent="0.25">
      <c r="B17" s="314" t="s">
        <v>277</v>
      </c>
      <c r="C17" s="315">
        <v>1</v>
      </c>
      <c r="D17" s="316">
        <v>150000</v>
      </c>
    </row>
    <row r="18" spans="1:4" x14ac:dyDescent="0.25">
      <c r="B18" s="314" t="s">
        <v>233</v>
      </c>
      <c r="C18" s="315">
        <v>2</v>
      </c>
      <c r="D18" s="316">
        <v>71460</v>
      </c>
    </row>
    <row r="19" spans="1:4" x14ac:dyDescent="0.25">
      <c r="B19" s="314" t="s">
        <v>74</v>
      </c>
      <c r="C19" s="315">
        <v>19</v>
      </c>
      <c r="D19" s="316">
        <v>124380320.02</v>
      </c>
    </row>
    <row r="20" spans="1:4" x14ac:dyDescent="0.25">
      <c r="B20" s="314" t="s">
        <v>178</v>
      </c>
      <c r="C20" s="315">
        <v>2</v>
      </c>
      <c r="D20" s="316">
        <v>4268000</v>
      </c>
    </row>
    <row r="21" spans="1:4" x14ac:dyDescent="0.25">
      <c r="B21" s="314" t="s">
        <v>76</v>
      </c>
      <c r="C21" s="315">
        <v>1</v>
      </c>
      <c r="D21" s="316">
        <v>32000</v>
      </c>
    </row>
    <row r="22" spans="1:4" x14ac:dyDescent="0.25">
      <c r="B22" s="314" t="s">
        <v>278</v>
      </c>
      <c r="C22" s="315">
        <v>2</v>
      </c>
      <c r="D22" s="316">
        <v>84165</v>
      </c>
    </row>
    <row r="23" spans="1:4" x14ac:dyDescent="0.25">
      <c r="B23" s="314" t="s">
        <v>279</v>
      </c>
      <c r="C23" s="315">
        <v>1</v>
      </c>
      <c r="D23" s="316">
        <v>48000</v>
      </c>
    </row>
    <row r="24" spans="1:4" x14ac:dyDescent="0.25">
      <c r="B24" s="314" t="s">
        <v>280</v>
      </c>
      <c r="C24" s="315">
        <v>3</v>
      </c>
      <c r="D24" s="316">
        <v>54395868</v>
      </c>
    </row>
    <row r="25" spans="1:4" x14ac:dyDescent="0.25">
      <c r="B25" s="314" t="s">
        <v>84</v>
      </c>
      <c r="C25" s="315">
        <v>1</v>
      </c>
      <c r="D25" s="316">
        <v>99720</v>
      </c>
    </row>
    <row r="26" spans="1:4" x14ac:dyDescent="0.25">
      <c r="B26" s="314" t="s">
        <v>44</v>
      </c>
      <c r="C26" s="315">
        <v>7</v>
      </c>
      <c r="D26" s="316">
        <v>22088876.32</v>
      </c>
    </row>
    <row r="27" spans="1:4" x14ac:dyDescent="0.25">
      <c r="B27" s="314" t="s">
        <v>281</v>
      </c>
      <c r="C27" s="315">
        <v>2</v>
      </c>
      <c r="D27" s="316">
        <v>32490</v>
      </c>
    </row>
    <row r="28" spans="1:4" ht="36" x14ac:dyDescent="0.25">
      <c r="B28" s="317" t="s">
        <v>282</v>
      </c>
      <c r="C28" s="315">
        <v>5</v>
      </c>
      <c r="D28" s="316">
        <v>750681.18</v>
      </c>
    </row>
    <row r="29" spans="1:4" x14ac:dyDescent="0.25">
      <c r="B29" s="314" t="s">
        <v>283</v>
      </c>
      <c r="C29" s="315">
        <v>1</v>
      </c>
      <c r="D29" s="316">
        <v>8800.1200000000008</v>
      </c>
    </row>
    <row r="30" spans="1:4" x14ac:dyDescent="0.25">
      <c r="B30" s="314" t="s">
        <v>242</v>
      </c>
      <c r="C30" s="315">
        <v>4</v>
      </c>
      <c r="D30" s="316">
        <v>162014.20000000001</v>
      </c>
    </row>
    <row r="31" spans="1:4" x14ac:dyDescent="0.25">
      <c r="A31" s="305" t="s">
        <v>284</v>
      </c>
      <c r="B31" s="314" t="s">
        <v>95</v>
      </c>
      <c r="C31" s="315">
        <v>3</v>
      </c>
      <c r="D31" s="316">
        <v>22276.04</v>
      </c>
    </row>
    <row r="32" spans="1:4" ht="36" x14ac:dyDescent="0.25">
      <c r="A32" s="305" t="s">
        <v>284</v>
      </c>
      <c r="B32" s="317" t="s">
        <v>285</v>
      </c>
      <c r="C32" s="315">
        <v>1</v>
      </c>
      <c r="D32" s="316">
        <v>15000</v>
      </c>
    </row>
    <row r="33" spans="1:4" x14ac:dyDescent="0.25">
      <c r="B33" s="314" t="s">
        <v>99</v>
      </c>
      <c r="C33" s="315">
        <v>2</v>
      </c>
      <c r="D33" s="316">
        <v>81745.86</v>
      </c>
    </row>
    <row r="34" spans="1:4" x14ac:dyDescent="0.25">
      <c r="B34" s="314" t="s">
        <v>41</v>
      </c>
      <c r="C34" s="315">
        <v>18</v>
      </c>
      <c r="D34" s="316">
        <v>24298106.350000001</v>
      </c>
    </row>
    <row r="35" spans="1:4" x14ac:dyDescent="0.25">
      <c r="B35" s="314" t="s">
        <v>286</v>
      </c>
      <c r="C35" s="315">
        <v>7</v>
      </c>
      <c r="D35" s="316">
        <v>857152.79</v>
      </c>
    </row>
    <row r="36" spans="1:4" x14ac:dyDescent="0.25">
      <c r="B36" s="314" t="s">
        <v>287</v>
      </c>
      <c r="C36" s="315">
        <v>5</v>
      </c>
      <c r="D36" s="316">
        <v>181671.06</v>
      </c>
    </row>
    <row r="37" spans="1:4" x14ac:dyDescent="0.25">
      <c r="B37" s="314" t="s">
        <v>288</v>
      </c>
      <c r="C37" s="315">
        <v>2</v>
      </c>
      <c r="D37" s="316">
        <v>39543.35</v>
      </c>
    </row>
    <row r="38" spans="1:4" x14ac:dyDescent="0.25">
      <c r="B38" s="314" t="s">
        <v>104</v>
      </c>
      <c r="C38" s="315">
        <v>1</v>
      </c>
      <c r="D38" s="316">
        <v>292110</v>
      </c>
    </row>
    <row r="39" spans="1:4" x14ac:dyDescent="0.25">
      <c r="B39" s="314" t="s">
        <v>108</v>
      </c>
      <c r="C39" s="315">
        <v>2</v>
      </c>
      <c r="D39" s="316">
        <v>5570757.0499999998</v>
      </c>
    </row>
    <row r="40" spans="1:4" x14ac:dyDescent="0.25">
      <c r="B40" s="314" t="s">
        <v>289</v>
      </c>
      <c r="C40" s="315">
        <v>5</v>
      </c>
      <c r="D40" s="316">
        <v>252109792.15000001</v>
      </c>
    </row>
    <row r="41" spans="1:4" x14ac:dyDescent="0.25">
      <c r="B41" s="314" t="s">
        <v>112</v>
      </c>
      <c r="C41" s="315">
        <v>17</v>
      </c>
      <c r="D41" s="316">
        <v>3321400.97</v>
      </c>
    </row>
    <row r="42" spans="1:4" x14ac:dyDescent="0.25">
      <c r="B42" s="314" t="s">
        <v>290</v>
      </c>
      <c r="C42" s="315">
        <v>1</v>
      </c>
      <c r="D42" s="316">
        <v>8630</v>
      </c>
    </row>
    <row r="43" spans="1:4" x14ac:dyDescent="0.25">
      <c r="B43" s="314" t="s">
        <v>118</v>
      </c>
      <c r="C43" s="315">
        <v>2</v>
      </c>
      <c r="D43" s="316">
        <v>14787400</v>
      </c>
    </row>
    <row r="44" spans="1:4" x14ac:dyDescent="0.25">
      <c r="B44" s="314" t="s">
        <v>291</v>
      </c>
      <c r="C44" s="315">
        <v>1</v>
      </c>
      <c r="D44" s="316">
        <v>55908.02</v>
      </c>
    </row>
    <row r="45" spans="1:4" x14ac:dyDescent="0.25">
      <c r="B45" s="314" t="s">
        <v>121</v>
      </c>
      <c r="C45" s="315">
        <v>1</v>
      </c>
      <c r="D45" s="316">
        <v>29886.75</v>
      </c>
    </row>
    <row r="46" spans="1:4" x14ac:dyDescent="0.25">
      <c r="A46" s="305" t="s">
        <v>292</v>
      </c>
      <c r="B46" s="314" t="s">
        <v>122</v>
      </c>
      <c r="C46" s="315">
        <v>2</v>
      </c>
      <c r="D46" s="316">
        <v>45730</v>
      </c>
    </row>
    <row r="47" spans="1:4" x14ac:dyDescent="0.25">
      <c r="B47" s="314" t="s">
        <v>123</v>
      </c>
      <c r="C47" s="315">
        <v>1</v>
      </c>
      <c r="D47" s="316">
        <v>18928</v>
      </c>
    </row>
    <row r="48" spans="1:4" x14ac:dyDescent="0.25">
      <c r="B48" s="314" t="s">
        <v>124</v>
      </c>
      <c r="C48" s="315">
        <v>1</v>
      </c>
      <c r="D48" s="316">
        <v>59807.28</v>
      </c>
    </row>
    <row r="49" spans="2:4" x14ac:dyDescent="0.25">
      <c r="B49" s="314" t="s">
        <v>293</v>
      </c>
      <c r="C49" s="315">
        <v>1</v>
      </c>
      <c r="D49" s="316">
        <v>50000</v>
      </c>
    </row>
    <row r="50" spans="2:4" x14ac:dyDescent="0.25">
      <c r="B50" s="314" t="s">
        <v>125</v>
      </c>
      <c r="C50" s="315">
        <v>1</v>
      </c>
      <c r="D50" s="316">
        <v>20000</v>
      </c>
    </row>
    <row r="51" spans="2:4" x14ac:dyDescent="0.25">
      <c r="B51" s="314" t="s">
        <v>127</v>
      </c>
      <c r="C51" s="315">
        <v>1</v>
      </c>
      <c r="D51" s="316">
        <v>165984.26999999999</v>
      </c>
    </row>
    <row r="52" spans="2:4" x14ac:dyDescent="0.25">
      <c r="B52" s="314" t="s">
        <v>294</v>
      </c>
      <c r="C52" s="315">
        <v>1</v>
      </c>
      <c r="D52" s="316">
        <v>34999.379999999997</v>
      </c>
    </row>
    <row r="53" spans="2:4" x14ac:dyDescent="0.25">
      <c r="B53" s="314" t="s">
        <v>129</v>
      </c>
      <c r="C53" s="315">
        <v>2</v>
      </c>
      <c r="D53" s="316">
        <v>63500</v>
      </c>
    </row>
    <row r="54" spans="2:4" x14ac:dyDescent="0.25">
      <c r="B54" s="314" t="s">
        <v>131</v>
      </c>
      <c r="C54" s="315">
        <v>1</v>
      </c>
      <c r="D54" s="316">
        <v>30000</v>
      </c>
    </row>
    <row r="55" spans="2:4" x14ac:dyDescent="0.25">
      <c r="B55" s="314" t="s">
        <v>132</v>
      </c>
      <c r="C55" s="315">
        <v>1</v>
      </c>
      <c r="D55" s="316">
        <v>76536.800000000003</v>
      </c>
    </row>
    <row r="56" spans="2:4" x14ac:dyDescent="0.25">
      <c r="B56" s="314" t="s">
        <v>135</v>
      </c>
      <c r="C56" s="315">
        <v>2</v>
      </c>
      <c r="D56" s="316">
        <v>3873036.5</v>
      </c>
    </row>
    <row r="57" spans="2:4" x14ac:dyDescent="0.25">
      <c r="B57" s="314" t="s">
        <v>137</v>
      </c>
      <c r="C57" s="315">
        <v>1</v>
      </c>
      <c r="D57" s="316">
        <v>100000</v>
      </c>
    </row>
    <row r="58" spans="2:4" x14ac:dyDescent="0.25">
      <c r="B58" s="314" t="s">
        <v>138</v>
      </c>
      <c r="C58" s="315">
        <v>1</v>
      </c>
      <c r="D58" s="316">
        <v>14500</v>
      </c>
    </row>
    <row r="59" spans="2:4" x14ac:dyDescent="0.25">
      <c r="B59" s="314" t="s">
        <v>139</v>
      </c>
      <c r="C59" s="315">
        <v>1</v>
      </c>
      <c r="D59" s="316">
        <v>59999.88</v>
      </c>
    </row>
    <row r="60" spans="2:4" x14ac:dyDescent="0.25">
      <c r="B60" s="314" t="s">
        <v>261</v>
      </c>
      <c r="C60" s="315">
        <v>2</v>
      </c>
      <c r="D60" s="316">
        <v>22649.09</v>
      </c>
    </row>
    <row r="61" spans="2:4" x14ac:dyDescent="0.25">
      <c r="B61" s="314" t="s">
        <v>295</v>
      </c>
      <c r="C61" s="315">
        <v>1</v>
      </c>
      <c r="D61" s="316">
        <v>1680000</v>
      </c>
    </row>
    <row r="62" spans="2:4" x14ac:dyDescent="0.25">
      <c r="B62" s="314" t="s">
        <v>296</v>
      </c>
      <c r="C62" s="315">
        <v>1</v>
      </c>
      <c r="D62" s="316">
        <v>15356.64</v>
      </c>
    </row>
    <row r="63" spans="2:4" x14ac:dyDescent="0.25">
      <c r="B63" s="314" t="s">
        <v>146</v>
      </c>
      <c r="C63" s="315">
        <v>1</v>
      </c>
      <c r="D63" s="316">
        <v>14800</v>
      </c>
    </row>
    <row r="64" spans="2:4" x14ac:dyDescent="0.25">
      <c r="B64" s="314" t="s">
        <v>297</v>
      </c>
      <c r="C64" s="315">
        <v>1</v>
      </c>
      <c r="D64" s="316">
        <v>4685000</v>
      </c>
    </row>
    <row r="65" spans="2:4" x14ac:dyDescent="0.25">
      <c r="B65" s="314" t="s">
        <v>298</v>
      </c>
      <c r="C65" s="315">
        <v>1</v>
      </c>
      <c r="D65" s="316">
        <v>5760</v>
      </c>
    </row>
    <row r="66" spans="2:4" x14ac:dyDescent="0.25">
      <c r="B66" s="314" t="s">
        <v>150</v>
      </c>
      <c r="C66" s="315">
        <v>1</v>
      </c>
      <c r="D66" s="316">
        <v>139000</v>
      </c>
    </row>
    <row r="67" spans="2:4" x14ac:dyDescent="0.25">
      <c r="B67" s="314" t="s">
        <v>299</v>
      </c>
      <c r="C67" s="315">
        <v>1</v>
      </c>
      <c r="D67" s="316">
        <v>50696</v>
      </c>
    </row>
    <row r="68" spans="2:4" x14ac:dyDescent="0.25">
      <c r="B68" s="314" t="s">
        <v>267</v>
      </c>
      <c r="C68" s="315">
        <v>4</v>
      </c>
      <c r="D68" s="31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26" t="s">
        <v>46</v>
      </c>
      <c r="D1" s="326"/>
      <c r="E1" s="326"/>
    </row>
    <row r="2" spans="1:6" x14ac:dyDescent="0.25">
      <c r="C2" s="326" t="s">
        <v>47</v>
      </c>
      <c r="D2" s="326"/>
      <c r="E2" s="326"/>
    </row>
    <row r="3" spans="1:6" x14ac:dyDescent="0.25">
      <c r="C3" s="326" t="s">
        <v>48</v>
      </c>
      <c r="D3" s="326"/>
      <c r="E3" s="326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2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2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2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2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2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2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2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2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2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2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2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2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2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2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2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2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2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2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2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2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2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2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2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2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2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2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2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2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2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2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2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2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2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2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2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2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2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2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2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2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2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2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2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2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2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2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2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2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2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2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2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2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2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2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2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2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2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2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2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2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2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2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2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2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2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2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2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2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2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2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2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2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2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2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2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2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2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2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2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2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2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2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2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2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2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2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2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2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2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2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2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2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2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2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2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2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2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2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2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2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2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2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2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2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2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2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2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2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2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2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2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2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2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2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2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2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2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2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2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2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2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2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2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2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2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2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2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2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2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2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2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2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2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2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2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2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2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2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2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2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2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2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2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2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2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2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2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2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2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2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2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B12" sqref="B12:E12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27" t="s">
        <v>185</v>
      </c>
      <c r="C4" s="327"/>
      <c r="D4" s="327"/>
      <c r="E4" s="32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27" t="s">
        <v>186</v>
      </c>
      <c r="C8" s="327"/>
      <c r="D8" s="327"/>
      <c r="E8" s="327"/>
      <c r="F8" s="96"/>
    </row>
    <row r="9" spans="2:8" x14ac:dyDescent="0.4">
      <c r="B9" s="327" t="s">
        <v>187</v>
      </c>
      <c r="C9" s="327"/>
      <c r="D9" s="327"/>
      <c r="E9" s="327"/>
      <c r="F9" s="96"/>
    </row>
    <row r="10" spans="2:8" x14ac:dyDescent="0.4">
      <c r="B10" s="327" t="s">
        <v>188</v>
      </c>
      <c r="C10" s="327"/>
      <c r="D10" s="327"/>
      <c r="E10" s="327"/>
      <c r="F10" s="96"/>
    </row>
    <row r="11" spans="2:8" x14ac:dyDescent="0.4">
      <c r="B11" s="327" t="s">
        <v>189</v>
      </c>
      <c r="C11" s="327"/>
      <c r="D11" s="327"/>
      <c r="E11" s="327"/>
      <c r="F11" s="96"/>
    </row>
    <row r="12" spans="2:8" x14ac:dyDescent="0.4">
      <c r="B12" s="327" t="s">
        <v>303</v>
      </c>
      <c r="C12" s="327"/>
      <c r="D12" s="327"/>
      <c r="E12" s="32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129</v>
      </c>
      <c r="D17" s="106">
        <v>164366288.30000001</v>
      </c>
      <c r="E17" s="107">
        <v>0.78180000000000005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35</v>
      </c>
      <c r="D19" s="113">
        <v>43245761.979999997</v>
      </c>
      <c r="E19" s="107">
        <v>0.21820000000000001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164</v>
      </c>
      <c r="D21" s="118">
        <f>SUM(D17:D20)</f>
        <v>207612050.28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27" t="s">
        <v>191</v>
      </c>
      <c r="C5" s="327"/>
      <c r="D5" s="327"/>
      <c r="E5" s="327"/>
      <c r="F5" s="327"/>
      <c r="G5" s="327"/>
      <c r="H5" s="327"/>
      <c r="I5" s="327"/>
    </row>
    <row r="6" spans="2:12" ht="30.75" customHeight="1" x14ac:dyDescent="0.4">
      <c r="B6" s="327" t="s">
        <v>192</v>
      </c>
      <c r="C6" s="327"/>
      <c r="D6" s="327"/>
      <c r="E6" s="327"/>
      <c r="F6" s="327"/>
      <c r="G6" s="327"/>
      <c r="H6" s="327"/>
      <c r="I6" s="327"/>
    </row>
    <row r="7" spans="2:12" x14ac:dyDescent="0.4">
      <c r="B7" s="327" t="s">
        <v>193</v>
      </c>
      <c r="C7" s="327"/>
      <c r="D7" s="327"/>
      <c r="E7" s="327"/>
      <c r="F7" s="327"/>
      <c r="G7" s="327"/>
      <c r="H7" s="327"/>
      <c r="I7" s="327"/>
    </row>
    <row r="8" spans="2:12" x14ac:dyDescent="0.4">
      <c r="B8" s="327" t="s">
        <v>187</v>
      </c>
      <c r="C8" s="327"/>
      <c r="D8" s="327"/>
      <c r="E8" s="327"/>
      <c r="F8" s="327"/>
      <c r="G8" s="327"/>
      <c r="H8" s="327"/>
      <c r="I8" s="327"/>
    </row>
    <row r="9" spans="2:12" x14ac:dyDescent="0.4">
      <c r="B9" s="332" t="s">
        <v>194</v>
      </c>
      <c r="C9" s="332"/>
      <c r="D9" s="332"/>
      <c r="E9" s="332"/>
      <c r="F9" s="332"/>
      <c r="G9" s="332"/>
      <c r="H9" s="332"/>
      <c r="I9" s="332"/>
    </row>
    <row r="10" spans="2:12" x14ac:dyDescent="0.4">
      <c r="B10" s="328" t="s">
        <v>195</v>
      </c>
      <c r="C10" s="328"/>
      <c r="D10" s="328"/>
      <c r="E10" s="328"/>
      <c r="F10" s="328"/>
      <c r="G10" s="328"/>
      <c r="H10" s="328"/>
      <c r="I10" s="328"/>
    </row>
    <row r="11" spans="2:12" x14ac:dyDescent="0.4">
      <c r="B11" s="329" t="s">
        <v>196</v>
      </c>
      <c r="C11" s="330" t="s">
        <v>197</v>
      </c>
      <c r="D11" s="330"/>
      <c r="E11" s="330"/>
      <c r="F11" s="330"/>
      <c r="G11" s="330"/>
      <c r="H11" s="331" t="s">
        <v>198</v>
      </c>
      <c r="I11" s="331"/>
    </row>
    <row r="12" spans="2:12" x14ac:dyDescent="0.4">
      <c r="B12" s="329"/>
      <c r="C12" s="330">
        <v>2014</v>
      </c>
      <c r="D12" s="330"/>
      <c r="E12" s="122"/>
      <c r="F12" s="330">
        <v>2015</v>
      </c>
      <c r="G12" s="330"/>
      <c r="H12" s="331"/>
      <c r="I12" s="331"/>
    </row>
    <row r="13" spans="2:12" ht="98.25" x14ac:dyDescent="0.4">
      <c r="B13" s="32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27" t="s">
        <v>200</v>
      </c>
      <c r="C5" s="327"/>
      <c r="D5" s="327"/>
    </row>
    <row r="6" spans="2:5" x14ac:dyDescent="0.4">
      <c r="B6" s="327" t="s">
        <v>193</v>
      </c>
      <c r="C6" s="327"/>
      <c r="D6" s="327"/>
      <c r="E6" s="96"/>
    </row>
    <row r="7" spans="2:5" x14ac:dyDescent="0.4">
      <c r="B7" s="327" t="s">
        <v>187</v>
      </c>
      <c r="C7" s="327"/>
      <c r="D7" s="327"/>
      <c r="E7" s="96"/>
    </row>
    <row r="8" spans="2:5" x14ac:dyDescent="0.4">
      <c r="B8" s="332" t="s">
        <v>188</v>
      </c>
      <c r="C8" s="327"/>
      <c r="D8" s="327"/>
      <c r="E8" s="96"/>
    </row>
    <row r="9" spans="2:5" x14ac:dyDescent="0.4">
      <c r="B9" s="332" t="s">
        <v>201</v>
      </c>
      <c r="C9" s="327"/>
      <c r="D9" s="327"/>
      <c r="E9" s="96"/>
    </row>
    <row r="10" spans="2:5" x14ac:dyDescent="0.4">
      <c r="B10" s="332" t="s">
        <v>195</v>
      </c>
      <c r="C10" s="327"/>
      <c r="D10" s="327"/>
      <c r="E10" s="96"/>
    </row>
    <row r="11" spans="2:5" x14ac:dyDescent="0.4">
      <c r="B11" s="332">
        <v>2015</v>
      </c>
      <c r="C11" s="332"/>
      <c r="D11" s="33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20" sqref="E20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27"/>
      <c r="C1" s="327"/>
      <c r="D1" s="327"/>
      <c r="E1" s="327"/>
      <c r="F1" s="96"/>
    </row>
    <row r="2" spans="2:6" x14ac:dyDescent="0.4">
      <c r="B2" s="327"/>
      <c r="C2" s="327"/>
      <c r="D2" s="327"/>
      <c r="E2" s="327"/>
      <c r="F2" s="96"/>
    </row>
    <row r="3" spans="2:6" x14ac:dyDescent="0.4">
      <c r="B3" s="327"/>
      <c r="C3" s="327"/>
      <c r="D3" s="327"/>
      <c r="E3" s="32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38" t="s">
        <v>202</v>
      </c>
      <c r="C5" s="338"/>
      <c r="D5" s="338"/>
      <c r="E5" s="338"/>
    </row>
    <row r="6" spans="2:6" x14ac:dyDescent="0.4">
      <c r="B6" s="333" t="s">
        <v>203</v>
      </c>
      <c r="C6" s="333"/>
      <c r="D6" s="333"/>
      <c r="E6" s="333"/>
    </row>
    <row r="7" spans="2:6" x14ac:dyDescent="0.4">
      <c r="B7" s="333" t="s">
        <v>304</v>
      </c>
      <c r="C7" s="334"/>
      <c r="D7" s="334"/>
      <c r="E7" s="334"/>
    </row>
    <row r="8" spans="2:6" x14ac:dyDescent="0.4">
      <c r="B8" s="335" t="s">
        <v>204</v>
      </c>
      <c r="C8" s="336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83</v>
      </c>
      <c r="E11" s="176">
        <v>2350044.2000000002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41</v>
      </c>
      <c r="E13" s="176">
        <v>39216272.100000001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12</v>
      </c>
      <c r="E21" s="194">
        <v>160724.93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164</v>
      </c>
      <c r="E31" s="220">
        <f>SUM(E11:E30)</f>
        <v>207612050.28</v>
      </c>
    </row>
    <row r="32" spans="2:5" ht="12.75" customHeight="1" x14ac:dyDescent="0.4">
      <c r="B32" s="337"/>
      <c r="C32" s="337"/>
      <c r="D32" s="337"/>
      <c r="E32" s="337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dcterms:created xsi:type="dcterms:W3CDTF">2015-05-27T20:39:48Z</dcterms:created>
  <dcterms:modified xsi:type="dcterms:W3CDTF">2024-11-12T16:49:25Z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